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cumentos\Mestrado IFSul  2021\8 Projeto - Orientação\19 Dissertação e Produto Educacional - eduCAPES\"/>
    </mc:Choice>
  </mc:AlternateContent>
  <bookViews>
    <workbookView xWindow="0" yWindow="0" windowWidth="20490" windowHeight="7755"/>
  </bookViews>
  <sheets>
    <sheet name="Orientações" sheetId="4" r:id="rId1"/>
    <sheet name="Dados Iniciais" sheetId="1" r:id="rId2"/>
    <sheet name="Turma Parâmetro" sheetId="3" r:id="rId3"/>
    <sheet name="Score Por Parâmetro" sheetId="5" r:id="rId4"/>
    <sheet name="Verificador" sheetId="2" r:id="rId5"/>
  </sheets>
  <definedNames>
    <definedName name="_xlnm._FilterDatabase" localSheetId="2" hidden="1">'Turma Parâmetro'!$A$8:$Z$508</definedName>
    <definedName name="Caracteristicas">OFFSET('Score Por Parâmetro'!$C$36,0,0,COUNTA('Score Por Parâmetro'!$C$36:$C$85),1)</definedName>
    <definedName name="Caracteristicas2">OFFSET('Score Por Parâmetro'!$F$36,0,0,COUNTA('Score Por Parâmetro'!$F$36:$F$85),1)</definedName>
    <definedName name="Caracteristicas3">OFFSET('Score Por Parâmetro'!$I$36,0,0,COUNTA('Score Por Parâmetro'!$I$36:$I$85),1)</definedName>
    <definedName name="Cinema">OFFSET('Dados Iniciais'!$AO$6,0,0,COUNTA('Dados Iniciais'!$AO$6:$AO$15),1)</definedName>
    <definedName name="Curso">OFFSET('Dados Iniciais'!$E$6,0,0,COUNTA('Dados Iniciais'!$E$6:$E$30),1)</definedName>
    <definedName name="EscolaridadeMae">OFFSET('Dados Iniciais'!$AG$6,0,0,COUNTA('Dados Iniciais'!$AG$6:$AG$30),1)</definedName>
    <definedName name="EscolaridadePai">OFFSET('Dados Iniciais'!$AI$6,0,0,COUNTA('Dados Iniciais'!$AI$6:$AI$30),1)</definedName>
    <definedName name="ExibeResultado">OFFSET('Dados Iniciais'!$A$10,0,0,COUNTA('Dados Iniciais'!$A$10:$A$11),1)</definedName>
    <definedName name="Genero">OFFSET('Dados Iniciais'!$M$6,0,0,COUNTA('Dados Iniciais'!$M$6:$M$15),1)</definedName>
    <definedName name="Ingressante">OFFSET('Dados Iniciais'!$I$6,0,0,COUNTA('Dados Iniciais'!$I$6:$I$15),1)</definedName>
    <definedName name="Leitura">OFFSET('Dados Iniciais'!$AM$6,0,0,COUNTA('Dados Iniciais'!$AM$6:$AM$15),1)</definedName>
    <definedName name="Modalidade">OFFSET('Dados Iniciais'!$Y$6,0,0,COUNTA('Dados Iniciais'!$Y$6:$Y$30),1)</definedName>
    <definedName name="ModoResidencia">OFFSET('Dados Iniciais'!$AC$6,0,0,COUNTA('Dados Iniciais'!$AC$6:$AC$15),1)</definedName>
    <definedName name="Motivacao">OFFSET('Dados Iniciais'!$AQ$6,0,0,COUNTA('Dados Iniciais'!$AQ$6:$AQ$15),1)</definedName>
    <definedName name="Município">OFFSET('Dados Iniciais'!$Q$6,0,0,COUNTA('Dados Iniciais'!$Q$6:$Q$30),1)</definedName>
    <definedName name="Raca">OFFSET('Dados Iniciais'!$O$6,0,0,COUNTA('Dados Iniciais'!$O$6:$O$15),1)</definedName>
    <definedName name="Rede">OFFSET('Dados Iniciais'!$U$6,0,0,COUNTA('Dados Iniciais'!$U$6:$U$15),1)</definedName>
    <definedName name="Renda">OFFSET('Dados Iniciais'!$AK$6,0,0,COUNTA('Dados Iniciais'!$AK$6:$AK$15),1)</definedName>
    <definedName name="ScoreUni">OFFSET('Score Por Parâmetro'!$D$36,0,0,(COUNTIF('Score Por Parâmetro'!$D$36:$D$85, "&gt;0")+COUNTIF('Score Por Parâmetro'!$D$36:$D$85, "=0")),1)</definedName>
    <definedName name="ScoreUni2">OFFSET('Score Por Parâmetro'!$G$36,0,0,(COUNTIF('Score Por Parâmetro'!$G$36:$G$85, "&gt;0")+COUNTIF('Score Por Parâmetro'!$G$36:$G$85, "=0")),1)</definedName>
    <definedName name="ScoreUni3">OFFSET('Score Por Parâmetro'!$J$36,0,0,(COUNTIF('Score Por Parâmetro'!$J$36:$J$85, "&gt;0")+COUNTIF('Score Por Parâmetro'!$J$36:$J$85, "=0")),1)</definedName>
    <definedName name="Sexo">OFFSET('Dados Iniciais'!$K$6,0,0,COUNTA('Dados Iniciais'!$K$6:$K$15),1)</definedName>
    <definedName name="Sistema">OFFSET('Dados Iniciais'!$W$6,0,0,COUNTA('Dados Iniciais'!$W$6:$W$15),1)</definedName>
    <definedName name="SituacaoMatricula">OFFSET('Dados Iniciais'!$A$6,0,0,COUNTA('Dados Iniciais'!$A$6:$A$7),1)</definedName>
    <definedName name="TipoResidencia">OFFSET('Dados Iniciais'!$AA$6,0,0,COUNTA('Dados Iniciais'!$AA$6:$AA$15),1)</definedName>
    <definedName name="Transporte">OFFSET('Dados Iniciais'!$AE$6,0,0,COUNTA('Dados Iniciais'!$AE$6:$AE$15),1)</definedName>
    <definedName name="Turno">OFFSET('Dados Iniciais'!$G$6,0,0,COUNTA('Dados Iniciais'!$G$6:$G$15),1)</definedName>
    <definedName name="Zona">OFFSET('Dados Iniciais'!$S$6,0,0,COUNTA('Dados Iniciais'!$S$6:$S$15),1)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R7" i="1" l="1"/>
  <c r="AR8" i="1"/>
  <c r="AR9" i="1"/>
  <c r="AR10" i="1"/>
  <c r="AR11" i="1"/>
  <c r="AR12" i="1"/>
  <c r="AR13" i="1"/>
  <c r="AR14" i="1"/>
  <c r="AR15" i="1"/>
  <c r="AR6" i="1"/>
  <c r="AP7" i="1"/>
  <c r="AP8" i="1"/>
  <c r="AP9" i="1"/>
  <c r="AP10" i="1"/>
  <c r="AP11" i="1"/>
  <c r="AP12" i="1"/>
  <c r="AP13" i="1"/>
  <c r="AP14" i="1"/>
  <c r="AP15" i="1"/>
  <c r="AP6" i="1"/>
  <c r="AN7" i="1"/>
  <c r="AN8" i="1"/>
  <c r="AN9" i="1"/>
  <c r="AN10" i="1"/>
  <c r="AN11" i="1"/>
  <c r="AN12" i="1"/>
  <c r="AN13" i="1"/>
  <c r="AN14" i="1"/>
  <c r="AN15" i="1"/>
  <c r="AN6" i="1"/>
  <c r="AL7" i="1"/>
  <c r="AL8" i="1"/>
  <c r="AL9" i="1"/>
  <c r="AL10" i="1"/>
  <c r="AL11" i="1"/>
  <c r="AL12" i="1"/>
  <c r="AL13" i="1"/>
  <c r="AL14" i="1"/>
  <c r="AL15" i="1"/>
  <c r="AL6" i="1"/>
  <c r="AJ7" i="1"/>
  <c r="AJ8" i="1"/>
  <c r="AJ9" i="1"/>
  <c r="AJ10" i="1"/>
  <c r="AJ11" i="1"/>
  <c r="G41" i="5" s="1"/>
  <c r="AJ12" i="1"/>
  <c r="G42" i="5" s="1"/>
  <c r="AJ13" i="1"/>
  <c r="G43" i="5" s="1"/>
  <c r="AJ14" i="1"/>
  <c r="AJ15" i="1"/>
  <c r="G45" i="5" s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6" i="1"/>
  <c r="AF7" i="1"/>
  <c r="AF8" i="1"/>
  <c r="AF9" i="1"/>
  <c r="AF10" i="1"/>
  <c r="AF11" i="1"/>
  <c r="AF12" i="1"/>
  <c r="AF13" i="1"/>
  <c r="AF14" i="1"/>
  <c r="AF15" i="1"/>
  <c r="AF6" i="1"/>
  <c r="AD7" i="1"/>
  <c r="AD8" i="1"/>
  <c r="J38" i="5" s="1"/>
  <c r="AD9" i="1"/>
  <c r="AD10" i="1"/>
  <c r="AD11" i="1"/>
  <c r="AD12" i="1"/>
  <c r="AD13" i="1"/>
  <c r="AD14" i="1"/>
  <c r="AD15" i="1"/>
  <c r="AD6" i="1"/>
  <c r="AB7" i="1"/>
  <c r="AB8" i="1"/>
  <c r="AB9" i="1"/>
  <c r="AB10" i="1"/>
  <c r="AB11" i="1"/>
  <c r="AB12" i="1"/>
  <c r="AB13" i="1"/>
  <c r="AB14" i="1"/>
  <c r="AB15" i="1"/>
  <c r="AB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6" i="1"/>
  <c r="X7" i="1"/>
  <c r="X8" i="1"/>
  <c r="X9" i="1"/>
  <c r="X10" i="1"/>
  <c r="X11" i="1"/>
  <c r="X12" i="1"/>
  <c r="X13" i="1"/>
  <c r="X14" i="1"/>
  <c r="X15" i="1"/>
  <c r="X6" i="1"/>
  <c r="V7" i="1"/>
  <c r="V8" i="1"/>
  <c r="V9" i="1"/>
  <c r="V10" i="1"/>
  <c r="V11" i="1"/>
  <c r="V12" i="1"/>
  <c r="V13" i="1"/>
  <c r="V14" i="1"/>
  <c r="V15" i="1"/>
  <c r="V6" i="1"/>
  <c r="T7" i="1"/>
  <c r="T8" i="1"/>
  <c r="T9" i="1"/>
  <c r="T10" i="1"/>
  <c r="T11" i="1"/>
  <c r="T12" i="1"/>
  <c r="T13" i="1"/>
  <c r="T14" i="1"/>
  <c r="T15" i="1"/>
  <c r="T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6" i="1"/>
  <c r="P7" i="1"/>
  <c r="P8" i="1"/>
  <c r="P9" i="1"/>
  <c r="P10" i="1"/>
  <c r="P11" i="1"/>
  <c r="P12" i="1"/>
  <c r="P13" i="1"/>
  <c r="P14" i="1"/>
  <c r="P15" i="1"/>
  <c r="P6" i="1"/>
  <c r="N7" i="1"/>
  <c r="N8" i="1"/>
  <c r="N9" i="1"/>
  <c r="N10" i="1"/>
  <c r="N11" i="1"/>
  <c r="N12" i="1"/>
  <c r="N13" i="1"/>
  <c r="N14" i="1"/>
  <c r="N15" i="1"/>
  <c r="N6" i="1"/>
  <c r="L7" i="1"/>
  <c r="L8" i="1"/>
  <c r="L9" i="1"/>
  <c r="L10" i="1"/>
  <c r="L11" i="1"/>
  <c r="L12" i="1"/>
  <c r="L13" i="1"/>
  <c r="L14" i="1"/>
  <c r="L15" i="1"/>
  <c r="L6" i="1"/>
  <c r="J7" i="1"/>
  <c r="J8" i="1"/>
  <c r="J9" i="1"/>
  <c r="J10" i="1"/>
  <c r="J11" i="1"/>
  <c r="J12" i="1"/>
  <c r="J13" i="1"/>
  <c r="J14" i="1"/>
  <c r="J15" i="1"/>
  <c r="J6" i="1"/>
  <c r="D48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C37" i="5"/>
  <c r="C38" i="5"/>
  <c r="C39" i="5"/>
  <c r="C40" i="5"/>
  <c r="C41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36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36" i="5"/>
  <c r="I36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H7" i="1"/>
  <c r="H8" i="1"/>
  <c r="H9" i="1"/>
  <c r="H10" i="1"/>
  <c r="H11" i="1"/>
  <c r="H12" i="1"/>
  <c r="H13" i="1"/>
  <c r="H14" i="1"/>
  <c r="H15" i="1"/>
  <c r="H6" i="1"/>
  <c r="D20" i="1"/>
  <c r="D49" i="5" s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19" i="1"/>
  <c r="J48" i="5" s="1"/>
  <c r="D21" i="1"/>
  <c r="D50" i="5" s="1"/>
  <c r="D22" i="1"/>
  <c r="D23" i="1"/>
  <c r="F6" i="1"/>
  <c r="F7" i="1"/>
  <c r="F8" i="1"/>
  <c r="G38" i="5" s="1"/>
  <c r="F10" i="1"/>
  <c r="F11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9" i="1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G12" i="2"/>
  <c r="F12" i="2"/>
  <c r="E12" i="2"/>
  <c r="P8" i="3"/>
  <c r="N8" i="3"/>
  <c r="M8" i="3"/>
  <c r="L8" i="3"/>
  <c r="J8" i="3"/>
  <c r="I8" i="3"/>
  <c r="D8" i="3"/>
  <c r="C8" i="3"/>
  <c r="Y8" i="3"/>
  <c r="X8" i="3"/>
  <c r="W8" i="3"/>
  <c r="V8" i="3"/>
  <c r="U8" i="3"/>
  <c r="T8" i="3"/>
  <c r="S8" i="3"/>
  <c r="R8" i="3"/>
  <c r="Q8" i="3"/>
  <c r="O8" i="3"/>
  <c r="K8" i="3"/>
  <c r="F8" i="3"/>
  <c r="E8" i="3"/>
  <c r="I34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I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0" i="2"/>
  <c r="I49" i="2"/>
  <c r="I48" i="2"/>
  <c r="I47" i="2"/>
  <c r="I46" i="2"/>
  <c r="I45" i="2"/>
  <c r="D45" i="2" s="1"/>
  <c r="I44" i="2"/>
  <c r="D44" i="2" s="1"/>
  <c r="I43" i="2"/>
  <c r="I42" i="2"/>
  <c r="I41" i="2"/>
  <c r="I40" i="2"/>
  <c r="D40" i="2" s="1"/>
  <c r="I39" i="2"/>
  <c r="I38" i="2"/>
  <c r="I37" i="2"/>
  <c r="I36" i="2"/>
  <c r="D36" i="2" s="1"/>
  <c r="I35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B9" i="1"/>
  <c r="B10" i="1"/>
  <c r="B11" i="1"/>
  <c r="B12" i="1"/>
  <c r="B13" i="1"/>
  <c r="C42" i="5" s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8" i="1"/>
  <c r="H21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10" i="3"/>
  <c r="H11" i="3"/>
  <c r="H12" i="3"/>
  <c r="H13" i="3"/>
  <c r="H14" i="3"/>
  <c r="H15" i="3"/>
  <c r="H16" i="3"/>
  <c r="H17" i="3"/>
  <c r="H18" i="3"/>
  <c r="H19" i="3"/>
  <c r="H20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9" i="3"/>
  <c r="G40" i="5"/>
  <c r="D15" i="2" l="1"/>
  <c r="D19" i="2"/>
  <c r="D23" i="2"/>
  <c r="D27" i="2"/>
  <c r="D31" i="2"/>
  <c r="D13" i="2"/>
  <c r="G44" i="5"/>
  <c r="G36" i="5"/>
  <c r="G37" i="5"/>
  <c r="D9" i="1"/>
  <c r="D38" i="5" s="1"/>
  <c r="D7" i="1"/>
  <c r="C38" i="2" s="1"/>
  <c r="D15" i="1"/>
  <c r="D11" i="1"/>
  <c r="D10" i="1"/>
  <c r="D18" i="1"/>
  <c r="J47" i="5" s="1"/>
  <c r="D14" i="1"/>
  <c r="D8" i="1"/>
  <c r="D17" i="1"/>
  <c r="D13" i="1"/>
  <c r="D16" i="1"/>
  <c r="D12" i="1"/>
  <c r="G39" i="5"/>
  <c r="D16" i="2"/>
  <c r="D20" i="2"/>
  <c r="D24" i="2"/>
  <c r="D28" i="2"/>
  <c r="D32" i="2"/>
  <c r="D37" i="2"/>
  <c r="D41" i="2"/>
  <c r="D17" i="2"/>
  <c r="D21" i="2"/>
  <c r="D25" i="2"/>
  <c r="D29" i="2"/>
  <c r="D33" i="2"/>
  <c r="D38" i="2"/>
  <c r="D42" i="2"/>
  <c r="D14" i="2"/>
  <c r="D18" i="2"/>
  <c r="D22" i="2"/>
  <c r="D26" i="2"/>
  <c r="D30" i="2"/>
  <c r="D35" i="2"/>
  <c r="D39" i="2"/>
  <c r="D43" i="2"/>
  <c r="D34" i="2"/>
  <c r="C21" i="2"/>
  <c r="C43" i="2"/>
  <c r="C34" i="2"/>
  <c r="C16" i="2" l="1"/>
  <c r="C35" i="2"/>
  <c r="C17" i="2"/>
  <c r="C44" i="2"/>
  <c r="C45" i="2"/>
  <c r="D47" i="5"/>
  <c r="J46" i="5"/>
  <c r="D46" i="5"/>
  <c r="J39" i="5"/>
  <c r="D39" i="5"/>
  <c r="J41" i="5"/>
  <c r="D41" i="5"/>
  <c r="J37" i="5"/>
  <c r="D37" i="5"/>
  <c r="J40" i="5"/>
  <c r="D40" i="5"/>
  <c r="J45" i="5"/>
  <c r="D45" i="5"/>
  <c r="J43" i="5"/>
  <c r="D43" i="5"/>
  <c r="J44" i="5"/>
  <c r="D44" i="5"/>
  <c r="J42" i="5"/>
  <c r="D42" i="5"/>
  <c r="J36" i="5"/>
  <c r="D36" i="5"/>
  <c r="C42" i="2"/>
  <c r="C30" i="2"/>
  <c r="C36" i="2"/>
  <c r="C40" i="2"/>
  <c r="C24" i="2"/>
  <c r="C13" i="2"/>
  <c r="C25" i="2"/>
  <c r="C29" i="2"/>
  <c r="C33" i="2"/>
  <c r="C14" i="2"/>
  <c r="C18" i="2"/>
  <c r="C39" i="2"/>
  <c r="C15" i="2"/>
  <c r="C23" i="2"/>
  <c r="C31" i="2"/>
  <c r="C28" i="2"/>
  <c r="C41" i="2"/>
  <c r="C22" i="2"/>
  <c r="C32" i="2"/>
  <c r="C37" i="2"/>
  <c r="C26" i="2"/>
  <c r="C19" i="2"/>
  <c r="C27" i="2"/>
  <c r="C20" i="2"/>
  <c r="D116" i="2" l="1"/>
  <c r="D115" i="2"/>
</calcChain>
</file>

<file path=xl/comments1.xml><?xml version="1.0" encoding="utf-8"?>
<comments xmlns="http://schemas.openxmlformats.org/spreadsheetml/2006/main">
  <authors>
    <author>Coutinho-PC</author>
    <author>marcos</author>
  </authors>
  <commentList>
    <comment ref="A5" authorId="0" shapeId="0">
      <text>
        <r>
          <rPr>
            <b/>
            <sz val="9"/>
            <color indexed="81"/>
            <rFont val="Segoe UI"/>
            <charset val="1"/>
          </rPr>
          <t xml:space="preserve">Parâmetro Fixo:
</t>
        </r>
        <r>
          <rPr>
            <sz val="9"/>
            <color indexed="81"/>
            <rFont val="Segoe UI"/>
            <family val="2"/>
          </rPr>
          <t>Não alterar as opções.</t>
        </r>
      </text>
    </comment>
    <comment ref="E5" authorId="0" shapeId="0">
      <text>
        <r>
          <rPr>
            <sz val="9"/>
            <color indexed="81"/>
            <rFont val="Segoe UI"/>
            <family val="2"/>
          </rPr>
          <t>Preencha com os nomes dos cursos a serem verificados.</t>
        </r>
      </text>
    </comment>
    <comment ref="I5" authorId="0" shapeId="0">
      <text>
        <r>
          <rPr>
            <b/>
            <sz val="9"/>
            <color indexed="81"/>
            <rFont val="Segoe UI"/>
            <family val="2"/>
          </rPr>
          <t xml:space="preserve">SIM: </t>
        </r>
        <r>
          <rPr>
            <sz val="9"/>
            <color indexed="81"/>
            <rFont val="Segoe UI"/>
            <family val="2"/>
          </rPr>
          <t xml:space="preserve">o estudante é ingressante.
</t>
        </r>
        <r>
          <rPr>
            <b/>
            <sz val="9"/>
            <color indexed="81"/>
            <rFont val="Segoe UI"/>
            <family val="2"/>
          </rPr>
          <t>NÃO:</t>
        </r>
        <r>
          <rPr>
            <sz val="9"/>
            <color indexed="81"/>
            <rFont val="Segoe UI"/>
            <family val="2"/>
          </rPr>
          <t xml:space="preserve"> o estudante é reingressante ou foi reprovado anteriormente.</t>
        </r>
      </text>
    </comment>
    <comment ref="Q5" authorId="1" shapeId="0">
      <text>
        <r>
          <rPr>
            <sz val="9"/>
            <color indexed="81"/>
            <rFont val="Segoe UI"/>
            <family val="2"/>
          </rPr>
          <t>Município de residência do estudante antes do ingresso no curso.</t>
        </r>
      </text>
    </comment>
    <comment ref="S5" authorId="1" shapeId="0">
      <text>
        <r>
          <rPr>
            <sz val="9"/>
            <color indexed="81"/>
            <rFont val="Segoe UI"/>
            <family val="2"/>
          </rPr>
          <t>Zona residencial do estudante antes do ingresso no curso.</t>
        </r>
      </text>
    </comment>
    <comment ref="U5" authorId="1" shapeId="0">
      <text>
        <r>
          <rPr>
            <sz val="9"/>
            <color indexed="81"/>
            <rFont val="Segoe UI"/>
            <family val="2"/>
          </rPr>
          <t>Rede de ensino onde o estudante cursou o ensino fundamental.</t>
        </r>
      </text>
    </comment>
    <comment ref="AA5" authorId="1" shapeId="0">
      <text>
        <r>
          <rPr>
            <sz val="9"/>
            <color indexed="81"/>
            <rFont val="Segoe UI"/>
            <family val="2"/>
          </rPr>
          <t>Tipo de residência durante o período letivo.</t>
        </r>
      </text>
    </comment>
    <comment ref="AC5" authorId="1" shapeId="0">
      <text>
        <r>
          <rPr>
            <sz val="9"/>
            <color indexed="81"/>
            <rFont val="Segoe UI"/>
            <family val="2"/>
          </rPr>
          <t>Modo de residência durante o período letivo.</t>
        </r>
      </text>
    </comment>
    <comment ref="AM5" authorId="1" shapeId="0">
      <text>
        <r>
          <rPr>
            <sz val="9"/>
            <color indexed="81"/>
            <rFont val="Segoe UI"/>
            <family val="2"/>
          </rPr>
          <t>Frequência semanal de leitura antes de ingressar no curso.</t>
        </r>
      </text>
    </comment>
    <comment ref="AO5" authorId="1" shapeId="0">
      <text>
        <r>
          <rPr>
            <sz val="9"/>
            <color indexed="81"/>
            <rFont val="Segoe UI"/>
            <family val="2"/>
          </rPr>
          <t>Frequência anual com que o estudante ia ao cinema antes de ingressar no curso.</t>
        </r>
      </text>
    </comment>
    <comment ref="B6" authorId="0" shapeId="0">
      <text>
        <r>
          <rPr>
            <sz val="9"/>
            <color indexed="81"/>
            <rFont val="Segoe UI"/>
            <family val="2"/>
          </rPr>
          <t xml:space="preserve">A </t>
        </r>
        <r>
          <rPr>
            <b/>
            <sz val="9"/>
            <color indexed="81"/>
            <rFont val="Segoe UI"/>
            <family val="2"/>
          </rPr>
          <t>idade inicial</t>
        </r>
        <r>
          <rPr>
            <sz val="9"/>
            <color indexed="81"/>
            <rFont val="Segoe UI"/>
            <family val="2"/>
          </rPr>
          <t xml:space="preserve"> da faixa etária é inserida automaticamente.</t>
        </r>
      </text>
    </comment>
    <comment ref="C6" authorId="0" shapeId="0">
      <text>
        <r>
          <rPr>
            <sz val="9"/>
            <color indexed="81"/>
            <rFont val="Segoe UI"/>
            <family val="2"/>
          </rPr>
          <t xml:space="preserve">Digite a </t>
        </r>
        <r>
          <rPr>
            <b/>
            <sz val="9"/>
            <color indexed="81"/>
            <rFont val="Segoe UI"/>
            <family val="2"/>
          </rPr>
          <t>idade final</t>
        </r>
        <r>
          <rPr>
            <sz val="9"/>
            <color indexed="81"/>
            <rFont val="Segoe UI"/>
            <family val="2"/>
          </rPr>
          <t xml:space="preserve"> de cada faixa etária (um ano ou mais) que se deseja verificar.
</t>
        </r>
      </text>
    </comment>
    <comment ref="A9" authorId="0" shapeId="0">
      <text>
        <r>
          <rPr>
            <b/>
            <sz val="9"/>
            <color indexed="81"/>
            <rFont val="Segoe UI"/>
            <family val="2"/>
          </rPr>
          <t xml:space="preserve">Parâmetro Fixo:
</t>
        </r>
        <r>
          <rPr>
            <sz val="9"/>
            <color indexed="81"/>
            <rFont val="Segoe UI"/>
            <family val="2"/>
          </rPr>
          <t>Não alterar as opções.</t>
        </r>
      </text>
    </comment>
  </commentList>
</comments>
</file>

<file path=xl/comments2.xml><?xml version="1.0" encoding="utf-8"?>
<comments xmlns="http://schemas.openxmlformats.org/spreadsheetml/2006/main">
  <authors>
    <author>Coutinho-PC</author>
    <author>marcos</author>
  </authors>
  <commentList>
    <comment ref="C5" authorId="0" shapeId="0">
      <text>
        <r>
          <rPr>
            <sz val="9"/>
            <color indexed="81"/>
            <rFont val="Segoe UI"/>
            <family val="2"/>
          </rPr>
          <t xml:space="preserve">Preenchimento </t>
        </r>
        <r>
          <rPr>
            <b/>
            <sz val="9"/>
            <color indexed="81"/>
            <rFont val="Segoe UI"/>
            <family val="2"/>
          </rPr>
          <t>obrigatório:
dd/mm/aaaa</t>
        </r>
      </text>
    </comment>
    <comment ref="C8" authorId="0" shapeId="0">
      <text>
        <r>
          <rPr>
            <b/>
            <sz val="9"/>
            <color indexed="81"/>
            <rFont val="Segoe UI"/>
            <family val="2"/>
          </rPr>
          <t xml:space="preserve">Aprovado: </t>
        </r>
        <r>
          <rPr>
            <sz val="9"/>
            <color indexed="81"/>
            <rFont val="Segoe UI"/>
            <family val="2"/>
          </rPr>
          <t xml:space="preserve">
Aprovou no período letivo
</t>
        </r>
        <r>
          <rPr>
            <b/>
            <sz val="9"/>
            <color indexed="81"/>
            <rFont val="Segoe UI"/>
            <family val="2"/>
          </rPr>
          <t>Não Aprovado:</t>
        </r>
        <r>
          <rPr>
            <sz val="9"/>
            <color indexed="81"/>
            <rFont val="Segoe UI"/>
            <family val="2"/>
          </rPr>
          <t xml:space="preserve">
Reprovado
Trancamento de matrícula
Cancelamento de matrícula
Transferência externa
Abandono escolar</t>
        </r>
      </text>
    </comment>
    <comment ref="F8" authorId="0" shapeId="0">
      <text>
        <r>
          <rPr>
            <b/>
            <sz val="9"/>
            <color indexed="81"/>
            <rFont val="Segoe UI"/>
            <family val="2"/>
          </rPr>
          <t xml:space="preserve">SIM: </t>
        </r>
        <r>
          <rPr>
            <sz val="9"/>
            <color indexed="81"/>
            <rFont val="Segoe UI"/>
            <family val="2"/>
          </rPr>
          <t>o estudante é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ingressante.
</t>
        </r>
        <r>
          <rPr>
            <b/>
            <sz val="9"/>
            <color indexed="81"/>
            <rFont val="Segoe UI"/>
            <family val="2"/>
          </rPr>
          <t xml:space="preserve">
NÃO: </t>
        </r>
        <r>
          <rPr>
            <sz val="9"/>
            <color indexed="81"/>
            <rFont val="Segoe UI"/>
            <family val="2"/>
          </rPr>
          <t>o estudante é reingressante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>ou foi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>reprovado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>anteriormente.</t>
        </r>
      </text>
    </comment>
    <comment ref="G8" authorId="1" shapeId="0">
      <text>
        <r>
          <rPr>
            <sz val="9"/>
            <color indexed="81"/>
            <rFont val="Segoe UI"/>
            <family val="2"/>
          </rPr>
          <t>Data de nascimento do estudante.</t>
        </r>
      </text>
    </comment>
    <comment ref="H8" authorId="0" shapeId="0">
      <text>
        <r>
          <rPr>
            <b/>
            <sz val="9"/>
            <color indexed="81"/>
            <rFont val="Segoe UI"/>
            <family val="2"/>
          </rPr>
          <t>Cálculo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b/>
            <sz val="9"/>
            <color indexed="81"/>
            <rFont val="Segoe UI"/>
            <family val="2"/>
          </rPr>
          <t>automático</t>
        </r>
        <r>
          <rPr>
            <sz val="9"/>
            <color indexed="81"/>
            <rFont val="Segoe UI"/>
            <family val="2"/>
          </rPr>
          <t xml:space="preserve"> entre a data de nascimento e a data inicial do período letivo.</t>
        </r>
      </text>
    </comment>
    <comment ref="L8" authorId="1" shapeId="0">
      <text>
        <r>
          <rPr>
            <sz val="9"/>
            <color indexed="81"/>
            <rFont val="Segoe UI"/>
            <family val="2"/>
          </rPr>
          <t>Município de residência do estudante antes do ingresso no curso.</t>
        </r>
      </text>
    </comment>
    <comment ref="M8" authorId="1" shapeId="0">
      <text>
        <r>
          <rPr>
            <sz val="9"/>
            <color indexed="81"/>
            <rFont val="Segoe UI"/>
            <family val="2"/>
          </rPr>
          <t>Zona residencial do estudante antes do ingresso no curso.</t>
        </r>
      </text>
    </comment>
    <comment ref="N8" authorId="1" shapeId="0">
      <text>
        <r>
          <rPr>
            <sz val="9"/>
            <color indexed="81"/>
            <rFont val="Segoe UI"/>
            <family val="2"/>
          </rPr>
          <t>Rede de ensino onde o estudante cursou o ensino fundamental.</t>
        </r>
      </text>
    </comment>
    <comment ref="Q8" authorId="1" shapeId="0">
      <text>
        <r>
          <rPr>
            <sz val="9"/>
            <color indexed="81"/>
            <rFont val="Segoe UI"/>
            <family val="2"/>
          </rPr>
          <t>Tipo de residência durante o período letivo.</t>
        </r>
      </text>
    </comment>
    <comment ref="R8" authorId="1" shapeId="0">
      <text>
        <r>
          <rPr>
            <sz val="9"/>
            <color indexed="81"/>
            <rFont val="Segoe UI"/>
            <family val="2"/>
          </rPr>
          <t>Modo de residência durante o período letivo.</t>
        </r>
      </text>
    </comment>
    <comment ref="W8" authorId="1" shapeId="0">
      <text>
        <r>
          <rPr>
            <sz val="9"/>
            <color indexed="81"/>
            <rFont val="Segoe UI"/>
            <family val="2"/>
          </rPr>
          <t>Frequência semanal de leitura antes de ingressar no curso.</t>
        </r>
      </text>
    </comment>
    <comment ref="X8" authorId="1" shapeId="0">
      <text>
        <r>
          <rPr>
            <sz val="9"/>
            <color indexed="81"/>
            <rFont val="Segoe UI"/>
            <family val="2"/>
          </rPr>
          <t>Frequência anual com que o estudante ia ao cinema antes de ingressar no curso.</t>
        </r>
      </text>
    </comment>
  </commentList>
</comments>
</file>

<file path=xl/comments3.xml><?xml version="1.0" encoding="utf-8"?>
<comments xmlns="http://schemas.openxmlformats.org/spreadsheetml/2006/main">
  <authors>
    <author>Coutinho-PC</author>
    <author>marcos</author>
  </authors>
  <commentList>
    <comment ref="C4" authorId="0" shapeId="0">
      <text>
        <r>
          <rPr>
            <sz val="9"/>
            <color indexed="81"/>
            <rFont val="Segoe UI"/>
            <family val="2"/>
          </rPr>
          <t xml:space="preserve">Pontuação </t>
        </r>
        <r>
          <rPr>
            <b/>
            <sz val="9"/>
            <color indexed="81"/>
            <rFont val="Segoe UI"/>
            <family val="2"/>
          </rPr>
          <t>máxima</t>
        </r>
        <r>
          <rPr>
            <sz val="9"/>
            <color indexed="81"/>
            <rFont val="Segoe UI"/>
            <family val="2"/>
          </rPr>
          <t xml:space="preserve"> definida para o </t>
        </r>
        <r>
          <rPr>
            <b/>
            <sz val="9"/>
            <color indexed="81"/>
            <rFont val="Segoe UI"/>
            <family val="2"/>
          </rPr>
          <t>Score.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5" authorId="0" shapeId="0">
      <text>
        <r>
          <rPr>
            <sz val="9"/>
            <color indexed="81"/>
            <rFont val="Segoe UI"/>
            <family val="2"/>
          </rPr>
          <t xml:space="preserve">Insira o valor máximo de </t>
        </r>
        <r>
          <rPr>
            <b/>
            <sz val="9"/>
            <color indexed="81"/>
            <rFont val="Segoe UI"/>
            <family val="2"/>
          </rPr>
          <t>Score</t>
        </r>
        <r>
          <rPr>
            <sz val="9"/>
            <color indexed="81"/>
            <rFont val="Segoe UI"/>
            <family val="2"/>
          </rPr>
          <t xml:space="preserve"> definido para emissão de </t>
        </r>
        <r>
          <rPr>
            <b/>
            <sz val="9"/>
            <color indexed="81"/>
            <rFont val="Segoe UI"/>
            <family val="2"/>
          </rPr>
          <t>alerta.</t>
        </r>
      </text>
    </comment>
    <comment ref="C6" authorId="0" shapeId="0">
      <text>
        <r>
          <rPr>
            <sz val="9"/>
            <color indexed="81"/>
            <rFont val="Segoe UI"/>
            <family val="2"/>
          </rPr>
          <t xml:space="preserve">Selecione </t>
        </r>
        <r>
          <rPr>
            <b/>
            <sz val="9"/>
            <color indexed="81"/>
            <rFont val="Segoe UI"/>
            <family val="2"/>
          </rPr>
          <t>"Sim"</t>
        </r>
        <r>
          <rPr>
            <sz val="9"/>
            <color indexed="81"/>
            <rFont val="Segoe UI"/>
            <family val="2"/>
          </rPr>
          <t xml:space="preserve"> para exibir os valores de Score obtidos com a verificação ou </t>
        </r>
        <r>
          <rPr>
            <b/>
            <sz val="9"/>
            <color indexed="81"/>
            <rFont val="Segoe UI"/>
            <family val="2"/>
          </rPr>
          <t>"Não"</t>
        </r>
        <r>
          <rPr>
            <sz val="9"/>
            <color indexed="81"/>
            <rFont val="Segoe UI"/>
            <family val="2"/>
          </rPr>
          <t xml:space="preserve"> para ocultá-los.</t>
        </r>
      </text>
    </comment>
    <comment ref="C9" authorId="0" shapeId="0">
      <text>
        <r>
          <rPr>
            <sz val="9"/>
            <color indexed="81"/>
            <rFont val="Segoe UI"/>
            <family val="2"/>
          </rPr>
          <t>Preenchimento</t>
        </r>
        <r>
          <rPr>
            <b/>
            <sz val="9"/>
            <color indexed="81"/>
            <rFont val="Segoe UI"/>
            <family val="2"/>
          </rPr>
          <t xml:space="preserve"> obrigatório.
dd/mm/aaaa</t>
        </r>
      </text>
    </comment>
    <comment ref="C12" authorId="0" shapeId="0">
      <text>
        <r>
          <rPr>
            <b/>
            <sz val="9"/>
            <color indexed="81"/>
            <rFont val="Segoe UI"/>
            <family val="2"/>
          </rPr>
          <t xml:space="preserve">Pontuação verificada para o estudante.
</t>
        </r>
        <r>
          <rPr>
            <sz val="9"/>
            <color indexed="81"/>
            <rFont val="Segoe UI"/>
            <family val="2"/>
          </rPr>
          <t>Quanto maior for o Score, maior será a probabilidade de o estudante encontrar dificuldades em sua trajetória acadêmica posteriormente, as quais podem levá-lo à situação de exclusão escolar.</t>
        </r>
      </text>
    </comment>
    <comment ref="D12" authorId="0" shapeId="0">
      <text>
        <r>
          <rPr>
            <b/>
            <sz val="9"/>
            <color indexed="81"/>
            <rFont val="Segoe UI"/>
            <family val="2"/>
          </rPr>
          <t>Índice definido</t>
        </r>
        <r>
          <rPr>
            <sz val="9"/>
            <color indexed="81"/>
            <rFont val="Segoe UI"/>
            <family val="2"/>
          </rPr>
          <t xml:space="preserve"> em razão do número de características e temas </t>
        </r>
        <r>
          <rPr>
            <b/>
            <sz val="9"/>
            <color indexed="81"/>
            <rFont val="Segoe UI"/>
            <family val="2"/>
          </rPr>
          <t>verificados/preenchidos.</t>
        </r>
      </text>
    </comment>
    <comment ref="G12" authorId="0" shapeId="0">
      <text>
        <r>
          <rPr>
            <b/>
            <sz val="9"/>
            <color indexed="81"/>
            <rFont val="Segoe UI"/>
            <family val="2"/>
          </rPr>
          <t>SIM:</t>
        </r>
        <r>
          <rPr>
            <sz val="9"/>
            <color indexed="81"/>
            <rFont val="Segoe UI"/>
            <family val="2"/>
          </rPr>
          <t xml:space="preserve"> o estudante é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ingressante.
</t>
        </r>
        <r>
          <rPr>
            <b/>
            <sz val="9"/>
            <color indexed="81"/>
            <rFont val="Segoe UI"/>
            <family val="2"/>
          </rPr>
          <t xml:space="preserve">
NÃO: </t>
        </r>
        <r>
          <rPr>
            <sz val="9"/>
            <color indexed="81"/>
            <rFont val="Segoe UI"/>
            <family val="2"/>
          </rPr>
          <t>o estudante é reingressante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>ou foi reprovado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>anteriormente.</t>
        </r>
      </text>
    </comment>
    <comment ref="H12" authorId="1" shapeId="0">
      <text>
        <r>
          <rPr>
            <sz val="9"/>
            <color indexed="81"/>
            <rFont val="Segoe UI"/>
            <family val="2"/>
          </rPr>
          <t>Data de nascimento do estudante.</t>
        </r>
      </text>
    </comment>
    <comment ref="I12" authorId="0" shapeId="0">
      <text>
        <r>
          <rPr>
            <b/>
            <sz val="9"/>
            <color indexed="81"/>
            <rFont val="Segoe UI"/>
            <family val="2"/>
          </rPr>
          <t>Cálculo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b/>
            <sz val="9"/>
            <color indexed="81"/>
            <rFont val="Segoe UI"/>
            <family val="2"/>
          </rPr>
          <t>automático</t>
        </r>
        <r>
          <rPr>
            <sz val="9"/>
            <color indexed="81"/>
            <rFont val="Segoe UI"/>
            <family val="2"/>
          </rPr>
          <t xml:space="preserve"> entre a data de nascimento e a data inicial do período letivo.</t>
        </r>
      </text>
    </comment>
    <comment ref="M12" authorId="1" shapeId="0">
      <text>
        <r>
          <rPr>
            <sz val="9"/>
            <color indexed="81"/>
            <rFont val="Segoe UI"/>
            <family val="2"/>
          </rPr>
          <t>Município de residência do estudante antes do ingresso no curso.</t>
        </r>
      </text>
    </comment>
    <comment ref="N12" authorId="1" shapeId="0">
      <text>
        <r>
          <rPr>
            <sz val="9"/>
            <color indexed="81"/>
            <rFont val="Segoe UI"/>
            <family val="2"/>
          </rPr>
          <t>Zona residencial do estudante antes do ingresso no curso.</t>
        </r>
      </text>
    </comment>
    <comment ref="O12" authorId="1" shapeId="0">
      <text>
        <r>
          <rPr>
            <sz val="9"/>
            <color indexed="81"/>
            <rFont val="Segoe UI"/>
            <family val="2"/>
          </rPr>
          <t>Rede de ensino onde o estudante cursou o ensino fundamental.</t>
        </r>
      </text>
    </comment>
    <comment ref="R12" authorId="1" shapeId="0">
      <text>
        <r>
          <rPr>
            <sz val="9"/>
            <color indexed="81"/>
            <rFont val="Segoe UI"/>
            <family val="2"/>
          </rPr>
          <t>Tipo de residência durante o período letivo.</t>
        </r>
      </text>
    </comment>
    <comment ref="S12" authorId="1" shapeId="0">
      <text>
        <r>
          <rPr>
            <sz val="9"/>
            <color indexed="81"/>
            <rFont val="Segoe UI"/>
            <family val="2"/>
          </rPr>
          <t>Modo de residência durante o período letivo.</t>
        </r>
      </text>
    </comment>
    <comment ref="X12" authorId="1" shapeId="0">
      <text>
        <r>
          <rPr>
            <sz val="9"/>
            <color indexed="81"/>
            <rFont val="Segoe UI"/>
            <family val="2"/>
          </rPr>
          <t>Frequência semanal de leitura antes de ingressar no curso.</t>
        </r>
      </text>
    </comment>
    <comment ref="Y12" authorId="1" shapeId="0">
      <text>
        <r>
          <rPr>
            <sz val="9"/>
            <color indexed="81"/>
            <rFont val="Segoe UI"/>
            <family val="2"/>
          </rPr>
          <t>Frequência anual com que o estudante ia ao cinema antes de ingressar no curso.</t>
        </r>
      </text>
    </comment>
  </commentList>
</comments>
</file>

<file path=xl/sharedStrings.xml><?xml version="1.0" encoding="utf-8"?>
<sst xmlns="http://schemas.openxmlformats.org/spreadsheetml/2006/main" count="301" uniqueCount="213">
  <si>
    <t>Cod.</t>
  </si>
  <si>
    <t>Curso</t>
  </si>
  <si>
    <t>Turno</t>
  </si>
  <si>
    <t>Sexo</t>
  </si>
  <si>
    <t>Cor/Raça</t>
  </si>
  <si>
    <t>Nome</t>
  </si>
  <si>
    <t>Características do Curso</t>
  </si>
  <si>
    <t>Turma:</t>
  </si>
  <si>
    <t>Score</t>
  </si>
  <si>
    <t>Gênero</t>
  </si>
  <si>
    <t>Informática</t>
  </si>
  <si>
    <t>Manhã</t>
  </si>
  <si>
    <t>Tarde</t>
  </si>
  <si>
    <t>Noite</t>
  </si>
  <si>
    <t>Masculino</t>
  </si>
  <si>
    <t>Feminino</t>
  </si>
  <si>
    <t>Camaquã</t>
  </si>
  <si>
    <t>Outro</t>
  </si>
  <si>
    <t>Rural</t>
  </si>
  <si>
    <t>Urbana</t>
  </si>
  <si>
    <t>Mulher</t>
  </si>
  <si>
    <t>Homem</t>
  </si>
  <si>
    <t>Branca</t>
  </si>
  <si>
    <t>Preta</t>
  </si>
  <si>
    <t>Parda</t>
  </si>
  <si>
    <t>Indígena</t>
  </si>
  <si>
    <t>Amarela</t>
  </si>
  <si>
    <t>Não declarada</t>
  </si>
  <si>
    <t>Privada</t>
  </si>
  <si>
    <t>Sozinho</t>
  </si>
  <si>
    <t>Com pais ou responsáveis</t>
  </si>
  <si>
    <t>Com filhos, cônjuge ou dependentes</t>
  </si>
  <si>
    <t>De modo provisório</t>
  </si>
  <si>
    <t>Em casa ou apartamento próprio</t>
  </si>
  <si>
    <t>Em casa ou apartamento alugado</t>
  </si>
  <si>
    <t>Em casa ou apartamento de parentes</t>
  </si>
  <si>
    <t>Nenhum</t>
  </si>
  <si>
    <t>Próprio (carro ou motocicleta)</t>
  </si>
  <si>
    <t>Ensino fundamental incompleto</t>
  </si>
  <si>
    <t>Ensino fundamental completo</t>
  </si>
  <si>
    <t>Ensino médio incompleto</t>
  </si>
  <si>
    <t>Ensino médio completo</t>
  </si>
  <si>
    <t>Graduação</t>
  </si>
  <si>
    <t>Especialização</t>
  </si>
  <si>
    <t>Mestrado</t>
  </si>
  <si>
    <t>Doutorado</t>
  </si>
  <si>
    <t>Não possui formação escolar</t>
  </si>
  <si>
    <t>Menor que um salário mínimo</t>
  </si>
  <si>
    <t>De 1 a 2 salários mínimos</t>
  </si>
  <si>
    <t>De 2 a 5 salários mínimos</t>
  </si>
  <si>
    <t>De 5 a 10 salários mínimos</t>
  </si>
  <si>
    <t>Mais de 10 salários mínimos</t>
  </si>
  <si>
    <t>Renda Bruta Per Capta Familiar</t>
  </si>
  <si>
    <t>Nenhuma vez</t>
  </si>
  <si>
    <t>1 a 2 vezes por semana</t>
  </si>
  <si>
    <t>3 a 4 vezes por semana</t>
  </si>
  <si>
    <t>5 a 7 vezes por semana</t>
  </si>
  <si>
    <t>Uma vez por ano</t>
  </si>
  <si>
    <t>Duas a três vezes por ano</t>
  </si>
  <si>
    <t>Mais de três vezes por ano</t>
  </si>
  <si>
    <t>Influência dos pais, mães ou responsáveis</t>
  </si>
  <si>
    <t>Influência dos amigos</t>
  </si>
  <si>
    <t>Influência dos professores do ensino fundamental</t>
  </si>
  <si>
    <t>Interesse em atuar profissionalmente na área do curso</t>
  </si>
  <si>
    <t>Motivação para Ingresso do Estudante</t>
  </si>
  <si>
    <t>AU (Acesso universal)</t>
  </si>
  <si>
    <t>L1 (Baixa renda, ensino fundamental em escola pública)</t>
  </si>
  <si>
    <t>L2 (Baixa renda, autodeclarado, ensino fundamental em escola pública)</t>
  </si>
  <si>
    <t>L3 (Ensino fundamental em escola pública)</t>
  </si>
  <si>
    <t>L4 (Autodeclarado, ensino fundamental em escola pública)</t>
  </si>
  <si>
    <t>L5 (Deficiência, baixa renda, ensino fundamental em escola pública)</t>
  </si>
  <si>
    <t>L6 (Deficiência, baixa renda, autodeclarado, ensino fundamental em escola pública)</t>
  </si>
  <si>
    <t>L7 (Deficiência, ensino fundamental em escola pública)</t>
  </si>
  <si>
    <t>L8 (Deficiência, autodeclarado, ensino fundamental em escola pública)</t>
  </si>
  <si>
    <t>Modalidade de Ingresso</t>
  </si>
  <si>
    <t>Sistema de Ingresso</t>
  </si>
  <si>
    <t>Zona Residencial</t>
  </si>
  <si>
    <t>Confiabilidade</t>
  </si>
  <si>
    <t>Parâmetros</t>
  </si>
  <si>
    <t>Aprovado</t>
  </si>
  <si>
    <t>Não Aprovado</t>
  </si>
  <si>
    <t>Score Uni.</t>
  </si>
  <si>
    <t xml:space="preserve"> Score Uni. </t>
  </si>
  <si>
    <t>Idade</t>
  </si>
  <si>
    <t>Faixa de Idade</t>
  </si>
  <si>
    <t>De</t>
  </si>
  <si>
    <t>Até</t>
  </si>
  <si>
    <t>SIM</t>
  </si>
  <si>
    <t>NÃO</t>
  </si>
  <si>
    <t>Resultado da Verificação</t>
  </si>
  <si>
    <t>DADOS DA TURMA PARÂMETRO PARA FORMAÇÃO DE SCORE</t>
  </si>
  <si>
    <t>Sim</t>
  </si>
  <si>
    <t>Não</t>
  </si>
  <si>
    <t>Ingresso no Período Atual</t>
  </si>
  <si>
    <t>Município de Residência</t>
  </si>
  <si>
    <t>Rede do Ensino Fundamental</t>
  </si>
  <si>
    <t>Tipo de Residência</t>
  </si>
  <si>
    <t>Modo de Residência</t>
  </si>
  <si>
    <t>Transporte Utilizado</t>
  </si>
  <si>
    <t>Escolaridade da Mãe ou Responsável</t>
  </si>
  <si>
    <t>Escolaridade do Pai ou Responsável</t>
  </si>
  <si>
    <t>Renda Bruta Per Capita Familiar</t>
  </si>
  <si>
    <t>Frequência de Leitura</t>
  </si>
  <si>
    <t>Frequência ao Cinema</t>
  </si>
  <si>
    <t>Situação no Período Letivo:</t>
  </si>
  <si>
    <t>Opção de Exibição dos Resultados:</t>
  </si>
  <si>
    <t>Faixa de Idade:</t>
  </si>
  <si>
    <t>A idade inicial de cada faixa etária é inserida automaticamente.</t>
  </si>
  <si>
    <t>Características do Curso e Caracterização de Perfil dos Estudantes</t>
  </si>
  <si>
    <t>Para cada tema e característica, é necessário digitar as respectivas opções existentes na turma que será usada como parâmetro.</t>
  </si>
  <si>
    <t>Quando necessário, as opções referentes a cada característica ou tema podem ser alteradas (excluídas ou incluídas).</t>
  </si>
  <si>
    <t>Para cada característica ou tema, haverá uma coluna com o score unitário referente a cada uma das opções listadas, respectivamente, para cada característica ou tema verificado.</t>
  </si>
  <si>
    <t>Planilha Turma Parâmetro</t>
  </si>
  <si>
    <t>Digitar o nome da turma parâmetro.</t>
  </si>
  <si>
    <t>Identificação e Situação Acadêmica do estudante</t>
  </si>
  <si>
    <t>Nome:</t>
  </si>
  <si>
    <t>Digitar os nomes dos estudantes que compõem a turma parâmetro.</t>
  </si>
  <si>
    <t>Por meio das informações referentes aos estudantes que formam a turma parâmetro, será verificado o score unitário de cada uma das opções referentes aos temas e características existentes na turma.</t>
  </si>
  <si>
    <t>Planilha Score Por Parâmetro</t>
  </si>
  <si>
    <t>É necessário selecionar o tema ou característica para observar graficamente os respectivos scores unitários.</t>
  </si>
  <si>
    <t>Planilha Verificador</t>
  </si>
  <si>
    <t>Selecione a opção “sim” para exibir os valores de score obtidos com a verificação ou selecione a opção “não” para ocultá-los.</t>
  </si>
  <si>
    <t>Identificação do Estudante</t>
  </si>
  <si>
    <t>Digitar os nomes dos estudantes que compõem a turma que está sendo verificada.</t>
  </si>
  <si>
    <t>Resultado da verificação</t>
  </si>
  <si>
    <t>Score:</t>
  </si>
  <si>
    <t>Confiabilidade:</t>
  </si>
  <si>
    <r>
      <t>Planilha</t>
    </r>
    <r>
      <rPr>
        <b/>
        <sz val="14"/>
        <color indexed="10"/>
        <rFont val="Calibri"/>
        <family val="2"/>
      </rPr>
      <t xml:space="preserve"> </t>
    </r>
    <r>
      <rPr>
        <b/>
        <sz val="14"/>
        <color indexed="8"/>
        <rFont val="Calibri"/>
        <family val="2"/>
      </rPr>
      <t>Dados Iniciais</t>
    </r>
  </si>
  <si>
    <r>
      <t xml:space="preserve">As opções deste parâmetro </t>
    </r>
    <r>
      <rPr>
        <b/>
        <sz val="12"/>
        <color indexed="8"/>
        <rFont val="Calibri"/>
        <family val="2"/>
      </rPr>
      <t>não</t>
    </r>
    <r>
      <rPr>
        <sz val="12"/>
        <color indexed="8"/>
        <rFont val="Calibri"/>
        <family val="2"/>
      </rPr>
      <t xml:space="preserve"> devem ser alteradas.</t>
    </r>
  </si>
  <si>
    <r>
      <t>Observações</t>
    </r>
    <r>
      <rPr>
        <sz val="12"/>
        <color indexed="8"/>
        <rFont val="Calibri"/>
        <family val="2"/>
      </rPr>
      <t>:</t>
    </r>
  </si>
  <si>
    <r>
      <t xml:space="preserve">As opções referentes a cada característica ou tema devem ser preenchidas sequencialmente, sem ocorrência de células vazias entre as opções </t>
    </r>
    <r>
      <rPr>
        <sz val="12"/>
        <color indexed="10"/>
        <rFont val="Calibri"/>
        <family val="2"/>
      </rPr>
      <t>(obrigatório)</t>
    </r>
    <r>
      <rPr>
        <sz val="12"/>
        <color indexed="8"/>
        <rFont val="Calibri"/>
        <family val="2"/>
      </rPr>
      <t>.</t>
    </r>
  </si>
  <si>
    <r>
      <t xml:space="preserve">Digitar a data inicial do período letivo da turma parâmetro </t>
    </r>
    <r>
      <rPr>
        <sz val="12"/>
        <color indexed="10"/>
        <rFont val="Calibri"/>
        <family val="2"/>
      </rPr>
      <t>(obrigatório)</t>
    </r>
    <r>
      <rPr>
        <sz val="12"/>
        <color indexed="8"/>
        <rFont val="Calibri"/>
        <family val="2"/>
      </rPr>
      <t>.</t>
    </r>
  </si>
  <si>
    <r>
      <t>Observação</t>
    </r>
    <r>
      <rPr>
        <sz val="12"/>
        <color indexed="8"/>
        <rFont val="Calibri"/>
        <family val="2"/>
      </rPr>
      <t>:</t>
    </r>
  </si>
  <si>
    <r>
      <t xml:space="preserve">Os nomes dos estudante devem ser listados sequencialmente, sem ocorrência de células vazias entre os nomes </t>
    </r>
    <r>
      <rPr>
        <sz val="12"/>
        <color indexed="10"/>
        <rFont val="Calibri"/>
        <family val="2"/>
      </rPr>
      <t>(obrigatório)</t>
    </r>
    <r>
      <rPr>
        <sz val="12"/>
        <color indexed="8"/>
        <rFont val="Calibri"/>
        <family val="2"/>
      </rPr>
      <t>.</t>
    </r>
  </si>
  <si>
    <r>
      <t xml:space="preserve">Selecionar a opção correspondente à situação de matrícula do respectivo estudante no período letivo da turma parâmetro </t>
    </r>
    <r>
      <rPr>
        <sz val="12"/>
        <color indexed="10"/>
        <rFont val="Calibri"/>
        <family val="2"/>
      </rPr>
      <t>(obrigatório)</t>
    </r>
    <r>
      <rPr>
        <sz val="12"/>
        <color theme="1"/>
        <rFont val="Calibri"/>
        <family val="2"/>
        <scheme val="minor"/>
      </rPr>
      <t>.</t>
    </r>
  </si>
  <si>
    <r>
      <t xml:space="preserve">Para cada tema e característica, com </t>
    </r>
    <r>
      <rPr>
        <b/>
        <sz val="12"/>
        <color indexed="10"/>
        <rFont val="Calibri"/>
        <family val="2"/>
      </rPr>
      <t>exceção</t>
    </r>
    <r>
      <rPr>
        <sz val="12"/>
        <color indexed="8"/>
        <rFont val="Calibri"/>
        <family val="2"/>
      </rPr>
      <t xml:space="preserve"> da data de nascimento, é necessário selecionar a opção correspondente a cada um dos estudantes que formam a turma parâmetro.</t>
    </r>
  </si>
  <si>
    <r>
      <t>Na planilha “</t>
    </r>
    <r>
      <rPr>
        <b/>
        <sz val="12"/>
        <color theme="1"/>
        <rFont val="Calibri"/>
        <family val="2"/>
        <scheme val="minor"/>
      </rPr>
      <t>Score Por Parâmetro</t>
    </r>
    <r>
      <rPr>
        <sz val="12"/>
        <color theme="1"/>
        <rFont val="Calibri"/>
        <family val="2"/>
        <scheme val="minor"/>
      </rPr>
      <t>” é possível verificar os scores unitários referentes às opções de cada uma das características e temas verificados na turma parâmetro.</t>
    </r>
  </si>
  <si>
    <r>
      <t xml:space="preserve">É necessário digitar a data inicial do período letivo da turma que será verificada </t>
    </r>
    <r>
      <rPr>
        <sz val="12"/>
        <color indexed="10"/>
        <rFont val="Calibri"/>
        <family val="2"/>
      </rPr>
      <t>(obrigatório)</t>
    </r>
    <r>
      <rPr>
        <sz val="12"/>
        <color indexed="8"/>
        <rFont val="Calibri"/>
        <family val="2"/>
      </rPr>
      <t>.</t>
    </r>
  </si>
  <si>
    <r>
      <t xml:space="preserve">Para cada tema e característica, com </t>
    </r>
    <r>
      <rPr>
        <b/>
        <sz val="12"/>
        <color indexed="10"/>
        <rFont val="Calibri"/>
        <family val="2"/>
      </rPr>
      <t>exceção</t>
    </r>
    <r>
      <rPr>
        <sz val="12"/>
        <color indexed="8"/>
        <rFont val="Calibri"/>
        <family val="2"/>
      </rPr>
      <t xml:space="preserve"> da data de nascimento, é necessário selecionar a opção correspondente a cada um dos estudantes que formam a turma que está sendo verificada.</t>
    </r>
  </si>
  <si>
    <t>FERRAMENTA PARA ANÁLISE DE PERFIL E PREVENÇÃO DA EXCLUSÃO ESCOLAR - FAPPEE</t>
  </si>
  <si>
    <t>Situação no Período Letivo</t>
  </si>
  <si>
    <t>Caracterização de Perfil dos Estudantes</t>
  </si>
  <si>
    <t>Coletivo (ônibus, van, outro)</t>
  </si>
  <si>
    <t>Escolar público (ônibus, van, outro)</t>
  </si>
  <si>
    <t>Escolar privado (ônibus, van, outro)</t>
  </si>
  <si>
    <t>Próprio (outro)</t>
  </si>
  <si>
    <t>Obter boa formação para ingressar em um curso superior</t>
  </si>
  <si>
    <t>Identificação e Situação Acadêmica do Estudante</t>
  </si>
  <si>
    <t>Nascimento</t>
  </si>
  <si>
    <t>PLANILHA DE INFORMAÇÕES DOS ESTUDANTES VERIFICADOS</t>
  </si>
  <si>
    <t>Alerta</t>
  </si>
  <si>
    <t>Fonte de Dados do Gráfico</t>
  </si>
  <si>
    <t>Normal</t>
  </si>
  <si>
    <t>GRÁFICO 1</t>
  </si>
  <si>
    <t>GRÁFICO 2</t>
  </si>
  <si>
    <t>GRÁFICO 3</t>
  </si>
  <si>
    <t>DADOS AUXILIARES PARA LISTAGEM DOS GRÁFICOS</t>
  </si>
  <si>
    <t>Dados de Seleção do Gráfico 1</t>
  </si>
  <si>
    <t>Dados de Seleção do Gráfico  2</t>
  </si>
  <si>
    <t>Dados de Seleção do Gráfico 3</t>
  </si>
  <si>
    <t>Antonio Marcos Pacheco Coutinho</t>
  </si>
  <si>
    <t>Manoel José Porto Júnior</t>
  </si>
  <si>
    <t>Colaboração técnica</t>
  </si>
  <si>
    <t>Marcio Cesar Pacheco Coutinho</t>
  </si>
  <si>
    <t>O respectivo Produto Educacional foi apresentado ao Programa de Mestrado Profissional em Educação Profissional e Tecnológica (PROFEPT), ofertado pelo Campus Charqueadas do Instituto Federal de Educação, Ciência e Tecnologia Sul-rio-grandense, como parte dos requisitos para a obtenção do título de Mestre em Educação Profissional e Tecnológica.</t>
  </si>
  <si>
    <r>
      <t>Observação</t>
    </r>
    <r>
      <rPr>
        <sz val="12"/>
        <color theme="1"/>
        <rFont val="Arial"/>
        <family val="2"/>
      </rPr>
      <t>:</t>
    </r>
  </si>
  <si>
    <r>
      <t>Observação</t>
    </r>
    <r>
      <rPr>
        <sz val="12"/>
        <color theme="1"/>
        <rFont val="Calibri"/>
        <family val="2"/>
        <scheme val="minor"/>
      </rPr>
      <t>:</t>
    </r>
  </si>
  <si>
    <t xml:space="preserve">Observação: </t>
  </si>
  <si>
    <r>
      <t>Gráfico de Alerta</t>
    </r>
    <r>
      <rPr>
        <sz val="12"/>
        <color theme="1"/>
        <rFont val="Calibri"/>
        <family val="2"/>
        <scheme val="minor"/>
      </rPr>
      <t>:</t>
    </r>
  </si>
  <si>
    <r>
      <t xml:space="preserve">É possível a visualização gráfica do quantitativo percentual de estudantes em situação de </t>
    </r>
    <r>
      <rPr>
        <b/>
        <sz val="12"/>
        <color rgb="FFFF0000"/>
        <rFont val="Calibri"/>
        <family val="2"/>
        <scheme val="minor"/>
      </rPr>
      <t>alerta</t>
    </r>
    <r>
      <rPr>
        <sz val="12"/>
        <color theme="1"/>
        <rFont val="Calibri"/>
        <family val="2"/>
        <scheme val="minor"/>
      </rPr>
      <t>.</t>
    </r>
  </si>
  <si>
    <t>ANÁLISE DE SCORES UNITÁRIOS COM APRESENTAÇÃO POR GRÁFICOS - PONTUAÇÃO UNITÁRIA DE 0 A 100</t>
  </si>
  <si>
    <t>LISTAS DE OPÇÕES DE DADOS PARA VERIFICAÇÃO</t>
  </si>
  <si>
    <t>Score máximo definido para emissão de alerta:</t>
  </si>
  <si>
    <r>
      <t xml:space="preserve">É necessário digitar a </t>
    </r>
    <r>
      <rPr>
        <b/>
        <sz val="12"/>
        <color indexed="10"/>
        <rFont val="Calibri"/>
        <family val="2"/>
      </rPr>
      <t>idade final</t>
    </r>
    <r>
      <rPr>
        <sz val="12"/>
        <color theme="1"/>
        <rFont val="Calibri"/>
        <family val="2"/>
        <scheme val="minor"/>
      </rPr>
      <t xml:space="preserve"> de cada faixa etária (um ano ou mais) que se deseja verificar. Exemplo: a idade de 15 anos (</t>
    </r>
    <r>
      <rPr>
        <b/>
        <sz val="12"/>
        <rFont val="Calibri"/>
        <family val="2"/>
      </rPr>
      <t>15</t>
    </r>
    <r>
      <rPr>
        <sz val="12"/>
        <color indexed="8"/>
        <rFont val="Calibri"/>
        <family val="2"/>
      </rPr>
      <t xml:space="preserve"> </t>
    </r>
    <r>
      <rPr>
        <b/>
        <sz val="12"/>
        <color theme="4"/>
        <rFont val="Calibri"/>
        <family val="2"/>
      </rPr>
      <t>15</t>
    </r>
    <r>
      <rPr>
        <sz val="12"/>
        <color indexed="8"/>
        <rFont val="Calibri"/>
        <family val="2"/>
      </rPr>
      <t>), ou as idades de 16 anos a 20 anos (</t>
    </r>
    <r>
      <rPr>
        <b/>
        <sz val="12"/>
        <rFont val="Calibri"/>
        <family val="2"/>
      </rPr>
      <t>16</t>
    </r>
    <r>
      <rPr>
        <sz val="12"/>
        <color indexed="8"/>
        <rFont val="Calibri"/>
        <family val="2"/>
      </rPr>
      <t xml:space="preserve"> </t>
    </r>
    <r>
      <rPr>
        <b/>
        <sz val="12"/>
        <color theme="4"/>
        <rFont val="Calibri"/>
        <family val="2"/>
      </rPr>
      <t>20</t>
    </r>
    <r>
      <rPr>
        <sz val="12"/>
        <color indexed="8"/>
        <rFont val="Calibri"/>
        <family val="2"/>
      </rPr>
      <t>).</t>
    </r>
  </si>
  <si>
    <t>Pontuação máxima definida para o Score:</t>
  </si>
  <si>
    <r>
      <t xml:space="preserve">É possível definir e alterar o score máximo para emissão de alerta (score com fonte na cor </t>
    </r>
    <r>
      <rPr>
        <b/>
        <sz val="12"/>
        <color rgb="FFFF0000"/>
        <rFont val="Calibri"/>
        <family val="2"/>
        <scheme val="minor"/>
      </rPr>
      <t>vermelha</t>
    </r>
    <r>
      <rPr>
        <sz val="12"/>
        <rFont val="Calibri"/>
        <family val="2"/>
        <scheme val="minor"/>
      </rPr>
      <t xml:space="preserve">) </t>
    </r>
    <r>
      <rPr>
        <sz val="12"/>
        <color theme="1"/>
        <rFont val="Calibri"/>
        <family val="2"/>
        <scheme val="minor"/>
      </rPr>
      <t>para o respectivo estudante.</t>
    </r>
  </si>
  <si>
    <t>Exibir o resultado da verificação:</t>
  </si>
  <si>
    <r>
      <t>Digitar o nome da turma que será verificada</t>
    </r>
    <r>
      <rPr>
        <sz val="12"/>
        <color indexed="8"/>
        <rFont val="Calibri"/>
        <family val="2"/>
      </rPr>
      <t>.</t>
    </r>
  </si>
  <si>
    <t>Com base nas informações selecionadas para os estudantes da turma que está sendo verificada, relacionadas aos scores unitários referentes às opções de cada uma das características e temas verificados na turma parâmetro, será formado um score para cada um dos discentes que formam a turma que está sendo verificada.</t>
  </si>
  <si>
    <r>
      <t xml:space="preserve">Quanto </t>
    </r>
    <r>
      <rPr>
        <b/>
        <sz val="12"/>
        <color indexed="8"/>
        <rFont val="Calibri"/>
        <family val="2"/>
      </rPr>
      <t>maior</t>
    </r>
    <r>
      <rPr>
        <sz val="12"/>
        <color indexed="8"/>
        <rFont val="Calibri"/>
        <family val="2"/>
      </rPr>
      <t xml:space="preserve"> for o valor percentual apurado, </t>
    </r>
    <r>
      <rPr>
        <b/>
        <sz val="12"/>
        <color indexed="8"/>
        <rFont val="Calibri"/>
        <family val="2"/>
      </rPr>
      <t>mais confiável</t>
    </r>
    <r>
      <rPr>
        <sz val="12"/>
        <color indexed="8"/>
        <rFont val="Calibri"/>
        <family val="2"/>
      </rPr>
      <t xml:space="preserve"> será o score formado para o respectivo estudante.</t>
    </r>
  </si>
  <si>
    <t>Nome da turma que será verificada</t>
  </si>
  <si>
    <t>Data inicial do período letivo da turma verificada:</t>
  </si>
  <si>
    <t>Nome da turma parâmetro</t>
  </si>
  <si>
    <r>
      <t xml:space="preserve">Os nomes dos discentes devem ser listados sequencialmente, sem ocorrência de células vazias entre os nomes </t>
    </r>
    <r>
      <rPr>
        <sz val="12"/>
        <color indexed="10"/>
        <rFont val="Calibri"/>
        <family val="2"/>
      </rPr>
      <t>(obrigatório)</t>
    </r>
    <r>
      <rPr>
        <sz val="12"/>
        <color indexed="8"/>
        <rFont val="Calibri"/>
        <family val="2"/>
      </rPr>
      <t>.</t>
    </r>
  </si>
  <si>
    <t>Na opção “Nascimento”, é necessário digitar a data de nascimento de cada um dos discentes que formam a turma parâmetro.</t>
  </si>
  <si>
    <t>Na opção “Nascimento”, é necessário digitar a data de nascimento de cada um dos discentes que formam a turma que está sendo verificada.</t>
  </si>
  <si>
    <t>O índice de confiabilidade é representado por uma escala de 0% a 100%.</t>
  </si>
  <si>
    <t>O índice de confiabilidade é definido em razão do número de características e temas verificados/preenchidos para cada um dos discentes que formam a turma que está sendo verificada.</t>
  </si>
  <si>
    <t>Na planilha “Turma Parâmetro” deverão ser digitados/selecionados os dados e informações da turma escolhida como parâmetro para a posterior verificação.</t>
  </si>
  <si>
    <t>Data inicial do período letivo da turma parâmetro:</t>
  </si>
  <si>
    <t>Este Produto Educacional é oriundo da pesquisa intitulada “A exclusão escolar de estudantes dos primeiros anos dos cursos técnicos integrados no IFSul/Campus Camaquã: motivos da reprovação e da evasão”. Esta pesquisa foi submetida ao Comitê de Ética em Pesquisa (CEP) indicado pela Plataforma Brasil. O respectivo projeto de pesquisa foi aprovado em 29 de novembro de 2022, conforme parecer consubstanciado número 5.784.675, emitido pelo CEP.</t>
  </si>
  <si>
    <t>Orientações para o uso da ferramenta</t>
  </si>
  <si>
    <t>A ferramenta dispõe de 21 características e temas que podem ser verificados:</t>
  </si>
  <si>
    <r>
      <t>Observação</t>
    </r>
    <r>
      <rPr>
        <sz val="12"/>
        <color theme="1"/>
        <rFont val="Calibri"/>
        <family val="2"/>
        <scheme val="minor"/>
      </rPr>
      <t>: para o pleno funcionamento da ferramenta, recomenda-se o uso do Microsoft Excel 2010 ou superior.</t>
    </r>
  </si>
  <si>
    <r>
      <t>O score unitário de cada uma das opções referentes aos temas e características é formado com base nas informações relacionadas aos discentes da turma parâmetro com a opção “</t>
    </r>
    <r>
      <rPr>
        <b/>
        <sz val="12"/>
        <color theme="1"/>
        <rFont val="Calibri"/>
        <family val="2"/>
        <scheme val="minor"/>
      </rPr>
      <t>Não aprovado</t>
    </r>
    <r>
      <rPr>
        <sz val="12"/>
        <color theme="1"/>
        <rFont val="Calibri"/>
        <family val="2"/>
        <scheme val="minor"/>
      </rPr>
      <t>” selecionada no campo “</t>
    </r>
    <r>
      <rPr>
        <b/>
        <sz val="12"/>
        <color theme="1"/>
        <rFont val="Calibri"/>
        <family val="2"/>
        <scheme val="minor"/>
      </rPr>
      <t>Situação no Período Letivo</t>
    </r>
    <r>
      <rPr>
        <sz val="12"/>
        <color theme="1"/>
        <rFont val="Calibri"/>
        <family val="2"/>
        <scheme val="minor"/>
      </rPr>
      <t>”.</t>
    </r>
  </si>
  <si>
    <r>
      <t>O score unitário de cada uma das opções referentes aos temas e características é formado com base nas informações relacionadas aos estudantes da turma parâmetro com a opção “</t>
    </r>
    <r>
      <rPr>
        <b/>
        <sz val="12"/>
        <color theme="1"/>
        <rFont val="Calibri"/>
        <family val="2"/>
        <scheme val="minor"/>
      </rPr>
      <t>Não aprovado</t>
    </r>
    <r>
      <rPr>
        <sz val="12"/>
        <color theme="1"/>
        <rFont val="Calibri"/>
        <family val="2"/>
        <scheme val="minor"/>
      </rPr>
      <t>” selecionada no campo “</t>
    </r>
    <r>
      <rPr>
        <b/>
        <sz val="12"/>
        <color theme="1"/>
        <rFont val="Calibri"/>
        <family val="2"/>
        <scheme val="minor"/>
      </rPr>
      <t>Situação no Período Letivo</t>
    </r>
    <r>
      <rPr>
        <sz val="12"/>
        <color theme="1"/>
        <rFont val="Calibri"/>
        <family val="2"/>
        <scheme val="minor"/>
      </rPr>
      <t>”.</t>
    </r>
  </si>
  <si>
    <r>
      <t xml:space="preserve">É necessário digitar a pontuação máxima que o usuário da ferramenta definir para o score </t>
    </r>
    <r>
      <rPr>
        <sz val="12"/>
        <color indexed="10"/>
        <rFont val="Calibri"/>
        <family val="2"/>
      </rPr>
      <t>(obrigatório)</t>
    </r>
    <r>
      <rPr>
        <sz val="12"/>
        <color indexed="8"/>
        <rFont val="Calibri"/>
        <family val="2"/>
      </rPr>
      <t>.</t>
    </r>
  </si>
  <si>
    <r>
      <t xml:space="preserve">Quanto </t>
    </r>
    <r>
      <rPr>
        <b/>
        <sz val="12"/>
        <color indexed="10"/>
        <rFont val="Calibri"/>
        <family val="2"/>
      </rPr>
      <t>maior</t>
    </r>
    <r>
      <rPr>
        <sz val="12"/>
        <color indexed="8"/>
        <rFont val="Calibri"/>
        <family val="2"/>
      </rPr>
      <t xml:space="preserve"> for o score</t>
    </r>
    <r>
      <rPr>
        <sz val="12"/>
        <rFont val="Calibri"/>
        <family val="2"/>
      </rPr>
      <t xml:space="preserve"> atribuído ao estudante, </t>
    </r>
    <r>
      <rPr>
        <b/>
        <sz val="12"/>
        <color theme="4"/>
        <rFont val="Calibri"/>
        <family val="2"/>
      </rPr>
      <t>maior</t>
    </r>
    <r>
      <rPr>
        <sz val="12"/>
        <rFont val="Calibri"/>
        <family val="2"/>
      </rPr>
      <t xml:space="preserve"> será a probabilidade de o discente encontrar dificuldades em sua trajetória acadêmica posteriormente, as quais podem levá-lo à situação de exclusão escolar.</t>
    </r>
  </si>
  <si>
    <t>O score máximo definido para emissão de alerta sobre os estudantes da turma que está sendo verificada é definido pelo usuário da ferramenta e pode ser ajustado de acordo com os objetivos da verificação.</t>
  </si>
  <si>
    <t>Opção de Exibição de Resultados</t>
  </si>
  <si>
    <t>Motivação para o Ingresso do Estudante</t>
  </si>
  <si>
    <t>Autor</t>
  </si>
  <si>
    <t>Co-autor</t>
  </si>
  <si>
    <t>Não-binário</t>
  </si>
  <si>
    <t>Pública estadual</t>
  </si>
  <si>
    <t>Pública municipal</t>
  </si>
  <si>
    <t>Acesso universal</t>
  </si>
  <si>
    <t>Egressos de escola pública</t>
  </si>
  <si>
    <t>Automação industrial</t>
  </si>
  <si>
    <t>Controle ambiental</t>
  </si>
  <si>
    <t>Nome do estudante 1</t>
  </si>
  <si>
    <t>Nome do estudante 2</t>
  </si>
  <si>
    <t>Nome do estudante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</si>
</sst>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00_-;\-* #,##0.000_-;_-* &quot;-&quot;??_-;_-@_-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indexed="10"/>
      <name val="Calibri"/>
      <family val="2"/>
    </font>
    <font>
      <b/>
      <sz val="12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4"/>
      <color indexed="10"/>
      <name val="Calibri"/>
      <family val="2"/>
    </font>
    <font>
      <b/>
      <sz val="14"/>
      <color indexed="8"/>
      <name val="Calibri"/>
      <family val="2"/>
    </font>
    <font>
      <sz val="12"/>
      <color indexed="8"/>
      <name val="Calibri"/>
      <family val="2"/>
    </font>
    <font>
      <sz val="12"/>
      <color indexed="10"/>
      <name val="Calibri"/>
      <family val="2"/>
    </font>
    <font>
      <b/>
      <sz val="14"/>
      <color theme="0"/>
      <name val="Calibri"/>
      <family val="2"/>
      <scheme val="minor"/>
    </font>
    <font>
      <b/>
      <sz val="9"/>
      <color indexed="81"/>
      <name val="Segoe UI"/>
      <charset val="1"/>
    </font>
    <font>
      <b/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2"/>
      <color theme="1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</font>
    <font>
      <b/>
      <sz val="12"/>
      <color theme="4"/>
      <name val="Calibri"/>
      <family val="2"/>
    </font>
    <font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79998168889431442"/>
      </top>
      <bottom style="thin">
        <color theme="8" tint="0.79998168889431442"/>
      </bottom>
      <diagonal/>
    </border>
    <border>
      <left style="thin">
        <color theme="8" tint="0.79998168889431442"/>
      </left>
      <right style="thin">
        <color theme="8" tint="0.79998168889431442"/>
      </right>
      <top/>
      <bottom style="thin">
        <color theme="8" tint="0.79998168889431442"/>
      </bottom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79998168889431442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3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43" fontId="0" fillId="0" borderId="0" xfId="1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14" fontId="2" fillId="0" borderId="0" xfId="0" applyNumberFormat="1" applyFont="1" applyAlignment="1">
      <alignment horizontal="center" vertical="center"/>
    </xf>
    <xf numFmtId="43" fontId="0" fillId="0" borderId="0" xfId="1" applyFont="1" applyProtection="1"/>
    <xf numFmtId="0" fontId="0" fillId="6" borderId="0" xfId="0" applyFill="1"/>
    <xf numFmtId="0" fontId="2" fillId="2" borderId="2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43" fontId="7" fillId="0" borderId="11" xfId="1" applyFont="1" applyFill="1" applyBorder="1" applyAlignment="1" applyProtection="1">
      <alignment horizontal="center" vertical="center"/>
    </xf>
    <xf numFmtId="0" fontId="0" fillId="5" borderId="0" xfId="0" applyFill="1"/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7" fillId="3" borderId="27" xfId="0" applyFont="1" applyFill="1" applyBorder="1"/>
    <xf numFmtId="0" fontId="27" fillId="3" borderId="29" xfId="0" applyFont="1" applyFill="1" applyBorder="1"/>
    <xf numFmtId="0" fontId="0" fillId="0" borderId="0" xfId="0" applyAlignment="1">
      <alignment horizontal="center"/>
    </xf>
    <xf numFmtId="0" fontId="0" fillId="0" borderId="16" xfId="0" applyBorder="1"/>
    <xf numFmtId="0" fontId="0" fillId="0" borderId="17" xfId="0" applyBorder="1"/>
    <xf numFmtId="0" fontId="0" fillId="6" borderId="18" xfId="0" applyFill="1" applyBorder="1"/>
    <xf numFmtId="0" fontId="12" fillId="6" borderId="19" xfId="0" applyFont="1" applyFill="1" applyBorder="1" applyAlignment="1">
      <alignment horizontal="center" vertical="center" wrapText="1"/>
    </xf>
    <xf numFmtId="0" fontId="0" fillId="6" borderId="20" xfId="0" applyFill="1" applyBorder="1"/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8" fillId="6" borderId="18" xfId="0" applyFont="1" applyFill="1" applyBorder="1"/>
    <xf numFmtId="0" fontId="18" fillId="6" borderId="20" xfId="0" applyFont="1" applyFill="1" applyBorder="1"/>
    <xf numFmtId="0" fontId="14" fillId="0" borderId="0" xfId="0" applyFont="1" applyAlignment="1">
      <alignment horizontal="justify" vertical="center" wrapText="1"/>
    </xf>
    <xf numFmtId="0" fontId="2" fillId="3" borderId="0" xfId="0" applyFont="1" applyFill="1" applyAlignment="1">
      <alignment horizontal="center" vertical="center" wrapText="1"/>
    </xf>
    <xf numFmtId="0" fontId="18" fillId="6" borderId="18" xfId="0" applyFont="1" applyFill="1" applyBorder="1" applyAlignment="1">
      <alignment horizontal="center" vertical="center"/>
    </xf>
    <xf numFmtId="0" fontId="18" fillId="6" borderId="2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wrapText="1"/>
    </xf>
    <xf numFmtId="0" fontId="0" fillId="0" borderId="0" xfId="0" applyAlignment="1">
      <alignment horizontal="justify" vertical="center" wrapText="1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43" fontId="0" fillId="0" borderId="9" xfId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43" fontId="0" fillId="0" borderId="0" xfId="1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6" xfId="0" applyBorder="1" applyProtection="1">
      <protection locked="0"/>
    </xf>
    <xf numFmtId="43" fontId="0" fillId="0" borderId="11" xfId="1" applyFont="1" applyBorder="1" applyAlignment="1" applyProtection="1">
      <alignment horizontal="center" vertical="center"/>
      <protection locked="0"/>
    </xf>
    <xf numFmtId="0" fontId="0" fillId="0" borderId="10" xfId="0" applyBorder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3" fontId="7" fillId="0" borderId="11" xfId="0" applyNumberFormat="1" applyFont="1" applyBorder="1" applyAlignment="1">
      <alignment horizontal="center" vertical="center"/>
    </xf>
    <xf numFmtId="43" fontId="7" fillId="0" borderId="0" xfId="0" applyNumberFormat="1" applyFont="1" applyAlignment="1">
      <alignment horizontal="center" vertical="center"/>
    </xf>
    <xf numFmtId="43" fontId="7" fillId="0" borderId="15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43" fontId="8" fillId="0" borderId="7" xfId="1" applyFont="1" applyFill="1" applyBorder="1" applyAlignment="1" applyProtection="1">
      <alignment horizontal="right" vertical="center"/>
      <protection hidden="1"/>
    </xf>
    <xf numFmtId="43" fontId="8" fillId="0" borderId="8" xfId="1" applyFont="1" applyFill="1" applyBorder="1" applyAlignment="1" applyProtection="1">
      <alignment horizontal="right" vertical="center"/>
      <protection hidden="1"/>
    </xf>
    <xf numFmtId="164" fontId="8" fillId="0" borderId="8" xfId="1" applyNumberFormat="1" applyFont="1" applyFill="1" applyBorder="1" applyAlignment="1" applyProtection="1">
      <alignment horizontal="right" vertical="center"/>
      <protection hidden="1"/>
    </xf>
    <xf numFmtId="43" fontId="8" fillId="0" borderId="5" xfId="1" applyFont="1" applyFill="1" applyBorder="1" applyAlignment="1" applyProtection="1">
      <alignment horizontal="right" vertical="center"/>
      <protection hidden="1"/>
    </xf>
    <xf numFmtId="43" fontId="8" fillId="7" borderId="12" xfId="1" applyFont="1" applyFill="1" applyBorder="1" applyAlignment="1" applyProtection="1">
      <alignment horizontal="right" vertical="center"/>
      <protection hidden="1"/>
    </xf>
    <xf numFmtId="43" fontId="8" fillId="7" borderId="0" xfId="1" applyFont="1" applyFill="1" applyBorder="1" applyAlignment="1" applyProtection="1">
      <alignment horizontal="right" vertical="center"/>
      <protection hidden="1"/>
    </xf>
    <xf numFmtId="43" fontId="8" fillId="7" borderId="14" xfId="1" applyFont="1" applyFill="1" applyBorder="1" applyAlignment="1" applyProtection="1">
      <alignment horizontal="right" vertical="center"/>
      <protection hidden="1"/>
    </xf>
    <xf numFmtId="43" fontId="8" fillId="7" borderId="15" xfId="1" applyFont="1" applyFill="1" applyBorder="1" applyAlignment="1" applyProtection="1">
      <alignment horizontal="right" vertical="center"/>
      <protection hidden="1"/>
    </xf>
    <xf numFmtId="43" fontId="8" fillId="0" borderId="13" xfId="1" applyFont="1" applyFill="1" applyBorder="1" applyAlignment="1" applyProtection="1">
      <alignment horizontal="right" vertical="center"/>
      <protection hidden="1"/>
    </xf>
    <xf numFmtId="43" fontId="8" fillId="0" borderId="14" xfId="1" applyFont="1" applyFill="1" applyBorder="1" applyAlignment="1" applyProtection="1">
      <alignment horizontal="right" vertical="center"/>
      <protection hidden="1"/>
    </xf>
    <xf numFmtId="43" fontId="8" fillId="0" borderId="15" xfId="1" applyFont="1" applyFill="1" applyBorder="1" applyAlignment="1" applyProtection="1">
      <alignment horizontal="right" vertical="center"/>
      <protection hidden="1"/>
    </xf>
    <xf numFmtId="43" fontId="8" fillId="0" borderId="12" xfId="1" applyFont="1" applyFill="1" applyBorder="1" applyAlignment="1" applyProtection="1">
      <alignment horizontal="right" vertical="center"/>
      <protection hidden="1"/>
    </xf>
    <xf numFmtId="43" fontId="8" fillId="0" borderId="0" xfId="1" applyFont="1" applyFill="1" applyBorder="1" applyAlignment="1" applyProtection="1">
      <alignment horizontal="right" vertical="center"/>
      <protection hidden="1"/>
    </xf>
    <xf numFmtId="43" fontId="8" fillId="0" borderId="11" xfId="1" applyFont="1" applyFill="1" applyBorder="1" applyAlignment="1" applyProtection="1">
      <alignment horizontal="right" vertical="center"/>
      <protection hidden="1"/>
    </xf>
    <xf numFmtId="43" fontId="8" fillId="0" borderId="14" xfId="1" applyFont="1" applyFill="1" applyBorder="1" applyAlignment="1" applyProtection="1">
      <alignment horizontal="right"/>
      <protection hidden="1"/>
    </xf>
    <xf numFmtId="43" fontId="8" fillId="0" borderId="15" xfId="1" applyFont="1" applyFill="1" applyBorder="1" applyAlignment="1" applyProtection="1">
      <alignment horizontal="right"/>
      <protection hidden="1"/>
    </xf>
    <xf numFmtId="43" fontId="11" fillId="0" borderId="9" xfId="1" applyFont="1" applyFill="1" applyBorder="1" applyAlignment="1" applyProtection="1">
      <alignment horizontal="center" vertical="center"/>
      <protection locked="0"/>
    </xf>
    <xf numFmtId="43" fontId="11" fillId="0" borderId="6" xfId="1" applyFont="1" applyFill="1" applyBorder="1" applyAlignment="1" applyProtection="1">
      <alignment horizontal="center" vertical="center"/>
      <protection locked="0"/>
    </xf>
    <xf numFmtId="43" fontId="11" fillId="0" borderId="10" xfId="1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43" fontId="8" fillId="0" borderId="13" xfId="1" applyFont="1" applyFill="1" applyBorder="1" applyAlignment="1" applyProtection="1">
      <alignment horizontal="right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0" fillId="0" borderId="23" xfId="0" applyBorder="1" applyProtection="1">
      <protection locked="0"/>
    </xf>
    <xf numFmtId="0" fontId="0" fillId="0" borderId="22" xfId="0" applyBorder="1" applyProtection="1">
      <protection locked="0"/>
    </xf>
    <xf numFmtId="14" fontId="0" fillId="0" borderId="23" xfId="0" applyNumberFormat="1" applyBorder="1" applyAlignment="1" applyProtection="1">
      <alignment horizontal="center" vertical="center"/>
      <protection locked="0"/>
    </xf>
    <xf numFmtId="14" fontId="0" fillId="0" borderId="22" xfId="0" applyNumberFormat="1" applyBorder="1" applyAlignment="1" applyProtection="1">
      <alignment horizontal="center" vertical="center"/>
      <protection locked="0"/>
    </xf>
    <xf numFmtId="0" fontId="0" fillId="0" borderId="23" xfId="1" applyNumberFormat="1" applyFont="1" applyBorder="1" applyAlignment="1" applyProtection="1">
      <alignment horizontal="center" vertical="center"/>
      <protection hidden="1"/>
    </xf>
    <xf numFmtId="0" fontId="0" fillId="0" borderId="22" xfId="1" applyNumberFormat="1" applyFont="1" applyBorder="1" applyAlignment="1" applyProtection="1">
      <alignment horizontal="center" vertical="center"/>
      <protection hidden="1"/>
    </xf>
    <xf numFmtId="0" fontId="0" fillId="5" borderId="0" xfId="0" applyFill="1" applyProtection="1">
      <protection locked="0"/>
    </xf>
    <xf numFmtId="0" fontId="0" fillId="0" borderId="0" xfId="0" applyProtection="1">
      <protection hidden="1"/>
    </xf>
    <xf numFmtId="0" fontId="30" fillId="0" borderId="31" xfId="1" applyNumberFormat="1" applyFont="1" applyBorder="1" applyAlignment="1" applyProtection="1">
      <alignment horizontal="left" vertical="center"/>
      <protection hidden="1"/>
    </xf>
    <xf numFmtId="43" fontId="30" fillId="0" borderId="31" xfId="1" applyFont="1" applyBorder="1" applyAlignment="1" applyProtection="1">
      <alignment horizontal="right"/>
      <protection hidden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0" fillId="0" borderId="24" xfId="1" applyNumberFormat="1" applyFont="1" applyBorder="1" applyAlignment="1" applyProtection="1">
      <alignment horizontal="center" vertical="center"/>
      <protection hidden="1"/>
    </xf>
    <xf numFmtId="0" fontId="0" fillId="0" borderId="0" xfId="1" applyNumberFormat="1" applyFont="1" applyBorder="1" applyAlignment="1" applyProtection="1">
      <alignment horizontal="center" vertical="center"/>
      <protection hidden="1"/>
    </xf>
    <xf numFmtId="14" fontId="0" fillId="0" borderId="24" xfId="0" applyNumberFormat="1" applyBorder="1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4" fillId="0" borderId="23" xfId="0" applyFont="1" applyBorder="1" applyProtection="1"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4" fillId="0" borderId="22" xfId="0" applyFont="1" applyBorder="1" applyProtection="1"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4" fillId="0" borderId="24" xfId="0" applyFont="1" applyBorder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4" fillId="0" borderId="0" xfId="0" applyFont="1" applyProtection="1">
      <protection locked="0"/>
    </xf>
    <xf numFmtId="1" fontId="13" fillId="0" borderId="23" xfId="1" applyNumberFormat="1" applyFont="1" applyBorder="1" applyAlignment="1" applyProtection="1">
      <alignment horizontal="center" vertical="center"/>
      <protection hidden="1"/>
    </xf>
    <xf numFmtId="9" fontId="10" fillId="0" borderId="23" xfId="2" applyFont="1" applyBorder="1" applyAlignment="1" applyProtection="1">
      <alignment horizontal="center" vertical="center"/>
      <protection hidden="1"/>
    </xf>
    <xf numFmtId="1" fontId="13" fillId="0" borderId="22" xfId="1" applyNumberFormat="1" applyFont="1" applyBorder="1" applyAlignment="1" applyProtection="1">
      <alignment horizontal="center" vertical="center"/>
      <protection hidden="1"/>
    </xf>
    <xf numFmtId="9" fontId="10" fillId="0" borderId="22" xfId="2" applyFont="1" applyBorder="1" applyAlignment="1" applyProtection="1">
      <alignment horizontal="center" vertical="center"/>
      <protection hidden="1"/>
    </xf>
    <xf numFmtId="1" fontId="13" fillId="0" borderId="24" xfId="1" applyNumberFormat="1" applyFont="1" applyBorder="1" applyAlignment="1" applyProtection="1">
      <alignment horizontal="center" vertical="center"/>
      <protection hidden="1"/>
    </xf>
    <xf numFmtId="9" fontId="10" fillId="0" borderId="24" xfId="2" applyFont="1" applyBorder="1" applyAlignment="1" applyProtection="1">
      <alignment horizontal="center" vertical="center"/>
      <protection hidden="1"/>
    </xf>
    <xf numFmtId="1" fontId="13" fillId="0" borderId="0" xfId="1" applyNumberFormat="1" applyFont="1" applyBorder="1" applyAlignment="1" applyProtection="1">
      <alignment horizontal="center" vertical="center"/>
      <protection hidden="1"/>
    </xf>
    <xf numFmtId="9" fontId="10" fillId="0" borderId="0" xfId="2" applyFont="1" applyBorder="1" applyAlignment="1" applyProtection="1">
      <alignment horizontal="center" vertical="center"/>
      <protection hidden="1"/>
    </xf>
    <xf numFmtId="0" fontId="27" fillId="3" borderId="28" xfId="0" applyFont="1" applyFill="1" applyBorder="1" applyProtection="1">
      <protection hidden="1"/>
    </xf>
    <xf numFmtId="0" fontId="27" fillId="3" borderId="30" xfId="0" applyFont="1" applyFill="1" applyBorder="1" applyProtection="1">
      <protection hidden="1"/>
    </xf>
    <xf numFmtId="0" fontId="28" fillId="3" borderId="35" xfId="0" applyFont="1" applyFill="1" applyBorder="1" applyProtection="1">
      <protection locked="0"/>
    </xf>
    <xf numFmtId="0" fontId="28" fillId="3" borderId="34" xfId="0" applyFont="1" applyFill="1" applyBorder="1"/>
    <xf numFmtId="0" fontId="32" fillId="0" borderId="0" xfId="0" applyFont="1"/>
    <xf numFmtId="0" fontId="14" fillId="0" borderId="16" xfId="0" applyFont="1" applyBorder="1"/>
    <xf numFmtId="0" fontId="14" fillId="0" borderId="0" xfId="0" applyFont="1"/>
    <xf numFmtId="0" fontId="14" fillId="0" borderId="37" xfId="0" applyFont="1" applyBorder="1" applyAlignment="1">
      <alignment horizontal="justify" vertical="center"/>
    </xf>
    <xf numFmtId="0" fontId="14" fillId="0" borderId="38" xfId="0" applyFont="1" applyBorder="1"/>
    <xf numFmtId="0" fontId="14" fillId="0" borderId="37" xfId="0" applyFont="1" applyBorder="1" applyAlignment="1">
      <alignment wrapText="1"/>
    </xf>
    <xf numFmtId="0" fontId="14" fillId="0" borderId="37" xfId="0" applyFont="1" applyBorder="1"/>
    <xf numFmtId="0" fontId="0" fillId="0" borderId="36" xfId="0" applyBorder="1"/>
    <xf numFmtId="0" fontId="2" fillId="0" borderId="37" xfId="0" applyFont="1" applyBorder="1" applyAlignment="1">
      <alignment horizontal="justify" vertical="center"/>
    </xf>
    <xf numFmtId="0" fontId="0" fillId="0" borderId="37" xfId="0" applyFont="1" applyBorder="1"/>
    <xf numFmtId="0" fontId="14" fillId="0" borderId="36" xfId="0" applyFont="1" applyBorder="1" applyAlignment="1">
      <alignment wrapText="1"/>
    </xf>
    <xf numFmtId="0" fontId="14" fillId="0" borderId="37" xfId="0" applyFont="1" applyBorder="1" applyAlignment="1">
      <alignment horizontal="justify" vertical="center" wrapText="1"/>
    </xf>
    <xf numFmtId="0" fontId="32" fillId="0" borderId="38" xfId="0" applyFont="1" applyBorder="1" applyAlignment="1">
      <alignment wrapText="1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26" fillId="0" borderId="1" xfId="0" applyFont="1" applyFill="1" applyBorder="1" applyAlignment="1">
      <alignment horizontal="right"/>
    </xf>
    <xf numFmtId="14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right" vertical="center"/>
    </xf>
    <xf numFmtId="0" fontId="23" fillId="5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/>
    </xf>
    <xf numFmtId="0" fontId="23" fillId="5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6" fillId="3" borderId="1" xfId="0" applyFont="1" applyFill="1" applyBorder="1" applyAlignment="1">
      <alignment horizontal="right" vertical="center"/>
    </xf>
    <xf numFmtId="0" fontId="29" fillId="3" borderId="32" xfId="0" applyFont="1" applyFill="1" applyBorder="1" applyAlignment="1">
      <alignment horizontal="center"/>
    </xf>
    <xf numFmtId="0" fontId="29" fillId="3" borderId="33" xfId="0" applyFont="1" applyFill="1" applyBorder="1" applyAlignment="1">
      <alignment horizontal="center"/>
    </xf>
    <xf numFmtId="0" fontId="31" fillId="6" borderId="0" xfId="0" applyFont="1" applyFill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/>
    </xf>
    <xf numFmtId="0" fontId="25" fillId="3" borderId="4" xfId="0" applyFont="1" applyFill="1" applyBorder="1" applyAlignment="1">
      <alignment horizontal="center"/>
    </xf>
    <xf numFmtId="0" fontId="30" fillId="6" borderId="25" xfId="0" applyFont="1" applyFill="1" applyBorder="1" applyAlignment="1">
      <alignment horizontal="center"/>
    </xf>
    <xf numFmtId="0" fontId="30" fillId="6" borderId="26" xfId="0" applyFont="1" applyFill="1" applyBorder="1" applyAlignment="1">
      <alignment horizontal="center"/>
    </xf>
    <xf numFmtId="0" fontId="26" fillId="3" borderId="1" xfId="0" applyFont="1" applyFill="1" applyBorder="1" applyAlignment="1">
      <alignment horizontal="right"/>
    </xf>
    <xf numFmtId="0" fontId="2" fillId="0" borderId="1" xfId="0" applyFont="1" applyBorder="1" applyAlignment="1" applyProtection="1">
      <alignment horizontal="center"/>
      <protection locked="0"/>
    </xf>
    <xf numFmtId="0" fontId="26" fillId="0" borderId="1" xfId="0" applyFont="1" applyBorder="1" applyAlignment="1">
      <alignment horizontal="right" vertical="center"/>
    </xf>
  </cellXfs>
  <cellStyles count="3">
    <cellStyle name="Normal" xfId="0" builtinId="0"/>
    <cellStyle name="Porcentagem" xfId="2" builtinId="5"/>
    <cellStyle name="Vírgula" xfId="1" builtinId="3"/>
  </cellStyles>
  <dxfs count="24">
    <dxf>
      <fill>
        <patternFill>
          <bgColor theme="8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 sz="1200"/>
              <a:t>Score Unitário</a:t>
            </a:r>
            <a:r>
              <a:rPr lang="pt-BR" sz="1200" baseline="0"/>
              <a:t> </a:t>
            </a:r>
            <a:endParaRPr lang="pt-BR" sz="1200"/>
          </a:p>
        </c:rich>
      </c:tx>
      <c:layout>
        <c:manualLayout>
          <c:xMode val="edge"/>
          <c:yMode val="edge"/>
          <c:x val="2.2658959537572253E-2"/>
          <c:y val="2.76120268565518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38546902735423977"/>
          <c:y val="0.15437661483416812"/>
          <c:w val="0.52482969975573868"/>
          <c:h val="0.7635782525175957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[0]!Caracteristicas3</c:f>
              <c:strCache>
                <c:ptCount val="4"/>
                <c:pt idx="0">
                  <c:v>1 a 2 vezes por semana</c:v>
                </c:pt>
                <c:pt idx="1">
                  <c:v>3 a 4 vezes por semana</c:v>
                </c:pt>
                <c:pt idx="2">
                  <c:v>5 a 7 vezes por semana</c:v>
                </c:pt>
                <c:pt idx="3">
                  <c:v>Nenhuma vez</c:v>
                </c:pt>
              </c:strCache>
            </c:strRef>
          </c:cat>
          <c:val>
            <c:numRef>
              <c:f>[0]!ScoreUni3</c:f>
              <c:numCache>
                <c:formatCode>_(* #,##0.00_);_(* \(#,##0.00\);_(* "-"??_);_(@_)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08-4595-9C4B-AADB5927D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220805744"/>
        <c:axId val="220806128"/>
      </c:barChart>
      <c:catAx>
        <c:axId val="220805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20806128"/>
        <c:crosses val="autoZero"/>
        <c:auto val="1"/>
        <c:lblAlgn val="ctr"/>
        <c:lblOffset val="100"/>
        <c:noMultiLvlLbl val="0"/>
      </c:catAx>
      <c:valAx>
        <c:axId val="22080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20805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002060"/>
    </a:soli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 sz="1200"/>
              <a:t>Score Unitário</a:t>
            </a:r>
            <a:r>
              <a:rPr lang="pt-BR" sz="1200" baseline="0"/>
              <a:t> </a:t>
            </a:r>
            <a:endParaRPr lang="pt-BR" sz="1200"/>
          </a:p>
        </c:rich>
      </c:tx>
      <c:layout>
        <c:manualLayout>
          <c:xMode val="edge"/>
          <c:yMode val="edge"/>
          <c:x val="2.2658959537572253E-2"/>
          <c:y val="2.76120268565518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38546902735423977"/>
          <c:y val="0.15437661483416812"/>
          <c:w val="0.52482969975573868"/>
          <c:h val="0.7635782525175957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[0]!Caracteristicas2</c:f>
              <c:strCache>
                <c:ptCount val="3"/>
                <c:pt idx="0">
                  <c:v>Feminino</c:v>
                </c:pt>
                <c:pt idx="1">
                  <c:v>Masculino</c:v>
                </c:pt>
                <c:pt idx="2">
                  <c:v>Outro</c:v>
                </c:pt>
              </c:strCache>
            </c:strRef>
          </c:cat>
          <c:val>
            <c:numRef>
              <c:f>[0]!ScoreUni2</c:f>
              <c:numCache>
                <c:formatCode>_(* #,##0.00_);_(* \(#,##0.00\);_(*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450-43D3-B5BE-F126662E5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220537448"/>
        <c:axId val="220537832"/>
      </c:barChart>
      <c:catAx>
        <c:axId val="2205374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20537832"/>
        <c:crosses val="autoZero"/>
        <c:auto val="1"/>
        <c:lblAlgn val="ctr"/>
        <c:lblOffset val="100"/>
        <c:noMultiLvlLbl val="0"/>
      </c:catAx>
      <c:valAx>
        <c:axId val="220537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20537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002060"/>
    </a:soli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pt-BR" sz="1200"/>
              <a:t>Score Unitário</a:t>
            </a:r>
            <a:r>
              <a:rPr lang="pt-BR" sz="1200" baseline="0"/>
              <a:t> </a:t>
            </a:r>
            <a:endParaRPr lang="pt-BR" sz="1200"/>
          </a:p>
        </c:rich>
      </c:tx>
      <c:layout>
        <c:manualLayout>
          <c:xMode val="edge"/>
          <c:yMode val="edge"/>
          <c:x val="2.2658959537572253E-2"/>
          <c:y val="2.76120268565518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38546902735423977"/>
          <c:y val="0.15437661483416812"/>
          <c:w val="0.52482969975573868"/>
          <c:h val="0.7635782525175957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[0]!Caracteristicas</c:f>
              <c:strCache>
                <c:ptCount val="5"/>
                <c:pt idx="0">
                  <c:v>1 a 12</c:v>
                </c:pt>
                <c:pt idx="1">
                  <c:v>13 a 13</c:v>
                </c:pt>
                <c:pt idx="2">
                  <c:v>14 a 14</c:v>
                </c:pt>
                <c:pt idx="3">
                  <c:v>15 a 15</c:v>
                </c:pt>
                <c:pt idx="4">
                  <c:v>16 a 16</c:v>
                </c:pt>
              </c:strCache>
            </c:strRef>
          </c:cat>
          <c:val>
            <c:numRef>
              <c:f>[0]!ScoreUni</c:f>
              <c:numCache>
                <c:formatCode>_(* #,##0.00_);_(* \(#,##0.00\);_(*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64-4467-A3BE-FE4044280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220572600"/>
        <c:axId val="220577192"/>
      </c:barChart>
      <c:catAx>
        <c:axId val="220572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20577192"/>
        <c:crosses val="autoZero"/>
        <c:auto val="1"/>
        <c:lblAlgn val="ctr"/>
        <c:lblOffset val="100"/>
        <c:noMultiLvlLbl val="0"/>
      </c:catAx>
      <c:valAx>
        <c:axId val="220577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20572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002060"/>
    </a:soli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1"/>
          <a:lstStyle/>
          <a:p>
            <a:pPr>
              <a:defRPr sz="11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sz="1100">
                <a:solidFill>
                  <a:schemeClr val="tx1"/>
                </a:solidFill>
              </a:rPr>
              <a:t>% de</a:t>
            </a:r>
            <a:r>
              <a:rPr lang="pt-BR" sz="1100" baseline="0">
                <a:solidFill>
                  <a:schemeClr val="tx1"/>
                </a:solidFill>
              </a:rPr>
              <a:t> </a:t>
            </a:r>
            <a:r>
              <a:rPr lang="pt-BR" sz="1100">
                <a:solidFill>
                  <a:schemeClr val="tx1"/>
                </a:solidFill>
              </a:rPr>
              <a:t>estudantes</a:t>
            </a:r>
            <a:r>
              <a:rPr lang="pt-BR" sz="1100" baseline="0">
                <a:solidFill>
                  <a:schemeClr val="tx1"/>
                </a:solidFill>
              </a:rPr>
              <a:t> em </a:t>
            </a:r>
            <a:r>
              <a:rPr lang="pt-BR" sz="1100">
                <a:solidFill>
                  <a:schemeClr val="tx1"/>
                </a:solidFill>
              </a:rPr>
              <a:t>ALERTA nA TURMA VERIFICADA</a:t>
            </a:r>
          </a:p>
        </c:rich>
      </c:tx>
      <c:layout>
        <c:manualLayout>
          <c:xMode val="edge"/>
          <c:yMode val="edge"/>
          <c:x val="0.14207633420822399"/>
          <c:y val="2.3880589530899977E-2"/>
        </c:manualLayout>
      </c:layout>
      <c:overlay val="0"/>
      <c:spPr>
        <a:noFill/>
        <a:ln>
          <a:noFill/>
        </a:ln>
        <a:effectLst>
          <a:outerShdw blurRad="127000" dist="254000" dir="720000" sx="79000" sy="79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t" anchorCtr="1"/>
        <a:lstStyle/>
        <a:p>
          <a:pPr>
            <a:defRPr sz="1100" b="1" i="0" u="none" strike="noStrike" kern="1200" cap="all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2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555555555555555E-2"/>
          <c:y val="0.29970139861279471"/>
          <c:w val="0.93888888888888888"/>
          <c:h val="0.6366170293048053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D40-4532-A583-36F38E3936C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D40-4532-A583-36F38E3936C7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D40-4532-A583-36F38E3936C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Verificador!$C$115:$C$116</c:f>
              <c:strCache>
                <c:ptCount val="2"/>
                <c:pt idx="0">
                  <c:v>Alerta</c:v>
                </c:pt>
                <c:pt idx="1">
                  <c:v>Normal</c:v>
                </c:pt>
              </c:strCache>
            </c:strRef>
          </c:cat>
          <c:val>
            <c:numRef>
              <c:f>Verificador!$D$115:$D$116</c:f>
              <c:numCache>
                <c:formatCode>General</c:formatCode>
                <c:ptCount val="2"/>
                <c:pt idx="0">
                  <c:v>0</c:v>
                </c:pt>
                <c:pt idx="1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D40-4532-A583-36F38E3936C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Style="combo" dx="22" fmlaLink="$J$35" fmlaRange="Orientações!$C$27:$C$47" noThreeD="1" sel="19" val="13"/>
</file>

<file path=xl/ctrlProps/ctrlProp2.xml><?xml version="1.0" encoding="utf-8"?>
<formControlPr xmlns="http://schemas.microsoft.com/office/spreadsheetml/2009/9/main" objectType="Drop" dropStyle="combo" dx="22" fmlaLink="$D$35" fmlaRange="Orientações!$C$27:$C$47" noThreeD="1" val="0"/>
</file>

<file path=xl/ctrlProps/ctrlProp3.xml><?xml version="1.0" encoding="utf-8"?>
<formControlPr xmlns="http://schemas.microsoft.com/office/spreadsheetml/2009/9/main" objectType="Drop" dropStyle="combo" dx="22" fmlaLink="$G$35" fmlaRange="Orientações!$C$27:$C$47" noThreeD="1" sel="5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5734050</xdr:colOff>
      <xdr:row>5</xdr:row>
      <xdr:rowOff>76200</xdr:rowOff>
    </xdr:from>
    <xdr:to>
      <xdr:col>2</xdr:col>
      <xdr:colOff>7693477</xdr:colOff>
      <xdr:row>14</xdr:row>
      <xdr:rowOff>103545</xdr:rowOff>
    </xdr:to>
    <xdr:pic>
      <xdr:nvPicPr>
        <xdr:cNvPr id="3" name="Imagem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1266825"/>
          <a:ext cx="1959427" cy="1808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10</xdr:col>
      <xdr:colOff>0</xdr:colOff>
      <xdr:row>26</xdr:row>
      <xdr:rowOff>180975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1247775</xdr:colOff>
          <xdr:row>5</xdr:row>
          <xdr:rowOff>104775</xdr:rowOff>
        </xdr:from>
        <xdr:to>
          <xdr:col>9</xdr:col>
          <xdr:colOff>1581150</xdr:colOff>
          <xdr:row>6</xdr:row>
          <xdr:rowOff>133350</xdr:rowOff>
        </xdr:to>
        <xdr:sp macro="" textlink="">
          <xdr:nvSpPr>
            <xdr:cNvPr id="9220" name="Drop Down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="" xmlns:a16="http://schemas.microsoft.com/office/drawing/2014/main" id="{00000000-0008-0000-03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0</xdr:colOff>
      <xdr:row>5</xdr:row>
      <xdr:rowOff>0</xdr:rowOff>
    </xdr:from>
    <xdr:to>
      <xdr:col>7</xdr:col>
      <xdr:colOff>0</xdr:colOff>
      <xdr:row>26</xdr:row>
      <xdr:rowOff>180975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</xdr:row>
      <xdr:rowOff>0</xdr:rowOff>
    </xdr:from>
    <xdr:to>
      <xdr:col>4</xdr:col>
      <xdr:colOff>0</xdr:colOff>
      <xdr:row>26</xdr:row>
      <xdr:rowOff>180975</xdr:rowOff>
    </xdr:to>
    <xdr:graphicFrame macro="">
      <xdr:nvGraphicFramePr>
        <xdr:cNvPr id="6" name="Gráfico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1247775</xdr:colOff>
          <xdr:row>5</xdr:row>
          <xdr:rowOff>123825</xdr:rowOff>
        </xdr:from>
        <xdr:to>
          <xdr:col>3</xdr:col>
          <xdr:colOff>1581150</xdr:colOff>
          <xdr:row>6</xdr:row>
          <xdr:rowOff>152400</xdr:rowOff>
        </xdr:to>
        <xdr:sp macro="" textlink="">
          <xdr:nvSpPr>
            <xdr:cNvPr id="9249" name="Drop Down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="" xmlns:a16="http://schemas.microsoft.com/office/drawing/2014/main" id="{00000000-0008-0000-0300-00002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1257300</xdr:colOff>
          <xdr:row>5</xdr:row>
          <xdr:rowOff>114300</xdr:rowOff>
        </xdr:from>
        <xdr:to>
          <xdr:col>6</xdr:col>
          <xdr:colOff>1590675</xdr:colOff>
          <xdr:row>6</xdr:row>
          <xdr:rowOff>142875</xdr:rowOff>
        </xdr:to>
        <xdr:sp macro="" textlink="">
          <xdr:nvSpPr>
            <xdr:cNvPr id="9250" name="Drop Down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="" xmlns:a16="http://schemas.microsoft.com/office/drawing/2014/main" id="{00000000-0008-0000-0300-00002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823912</xdr:colOff>
      <xdr:row>2</xdr:row>
      <xdr:rowOff>80962</xdr:rowOff>
    </xdr:from>
    <xdr:to>
      <xdr:col>5</xdr:col>
      <xdr:colOff>795337</xdr:colOff>
      <xdr:row>9</xdr:row>
      <xdr:rowOff>114300</xdr:rowOff>
    </xdr:to>
    <xdr:graphicFrame macro="">
      <xdr:nvGraphicFramePr>
        <xdr:cNvPr id="7" name="Gráfico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Personalizada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0000"/>
      </a:accent1>
      <a:accent2>
        <a:srgbClr val="48A1FA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3"/>
  <sheetViews>
    <sheetView showGridLines="0" tabSelected="1" workbookViewId="0"/>
  </sheetViews>
  <sheetFormatPr defaultRowHeight="15" x14ac:dyDescent="0.25"/>
  <cols>
    <col min="1" max="1" width="9.140625" customWidth="1"/>
    <col min="2" max="2" width="6.7109375" customWidth="1"/>
    <col min="3" max="3" width="116.5703125" customWidth="1"/>
    <col min="4" max="4" width="6.85546875" customWidth="1"/>
  </cols>
  <sheetData>
    <row r="1" spans="1:5" x14ac:dyDescent="0.25">
      <c r="A1" s="12"/>
      <c r="B1" s="12"/>
      <c r="C1" s="12"/>
      <c r="D1" s="12"/>
      <c r="E1" s="12"/>
    </row>
    <row r="2" spans="1:5" x14ac:dyDescent="0.25">
      <c r="A2" s="12"/>
      <c r="B2" s="12"/>
      <c r="C2" s="12"/>
      <c r="D2" s="12"/>
      <c r="E2" s="12"/>
    </row>
    <row r="3" spans="1:5" ht="33" customHeight="1" x14ac:dyDescent="0.25">
      <c r="A3" s="12"/>
      <c r="B3" s="152" t="s">
        <v>139</v>
      </c>
      <c r="C3" s="152"/>
      <c r="D3" s="152"/>
      <c r="E3" s="12"/>
    </row>
    <row r="4" spans="1:5" x14ac:dyDescent="0.25">
      <c r="A4" s="12"/>
      <c r="B4" s="26"/>
      <c r="D4" s="27"/>
      <c r="E4" s="12"/>
    </row>
    <row r="5" spans="1:5" ht="15.75" thickBot="1" x14ac:dyDescent="0.3">
      <c r="A5" s="12"/>
      <c r="B5" s="26"/>
      <c r="D5" s="27"/>
      <c r="E5" s="12"/>
    </row>
    <row r="6" spans="1:5" x14ac:dyDescent="0.25">
      <c r="A6" s="12"/>
      <c r="B6" s="26"/>
      <c r="C6" s="140"/>
      <c r="D6" s="27"/>
      <c r="E6" s="12"/>
    </row>
    <row r="7" spans="1:5" ht="15.75" x14ac:dyDescent="0.25">
      <c r="A7" s="12"/>
      <c r="B7" s="26"/>
      <c r="C7" s="141" t="s">
        <v>201</v>
      </c>
      <c r="D7" s="27"/>
      <c r="E7" s="12"/>
    </row>
    <row r="8" spans="1:5" ht="15.75" x14ac:dyDescent="0.25">
      <c r="A8" s="12"/>
      <c r="B8" s="26"/>
      <c r="C8" s="136" t="s">
        <v>160</v>
      </c>
      <c r="D8" s="27"/>
      <c r="E8" s="12"/>
    </row>
    <row r="9" spans="1:5" ht="15.75" x14ac:dyDescent="0.25">
      <c r="A9" s="12"/>
      <c r="B9" s="26"/>
      <c r="C9" s="136"/>
      <c r="D9" s="27"/>
      <c r="E9" s="12"/>
    </row>
    <row r="10" spans="1:5" ht="15.75" x14ac:dyDescent="0.25">
      <c r="A10" s="12"/>
      <c r="B10" s="26"/>
      <c r="C10" s="141" t="s">
        <v>202</v>
      </c>
      <c r="D10" s="27"/>
      <c r="E10" s="12"/>
    </row>
    <row r="11" spans="1:5" ht="15.75" x14ac:dyDescent="0.25">
      <c r="A11" s="12"/>
      <c r="B11" s="26"/>
      <c r="C11" s="136" t="s">
        <v>161</v>
      </c>
      <c r="D11" s="27"/>
      <c r="E11" s="12"/>
    </row>
    <row r="12" spans="1:5" x14ac:dyDescent="0.25">
      <c r="A12" s="12"/>
      <c r="B12" s="26"/>
      <c r="C12" s="142"/>
      <c r="D12" s="27"/>
      <c r="E12" s="12"/>
    </row>
    <row r="13" spans="1:5" ht="15.75" x14ac:dyDescent="0.25">
      <c r="A13" s="12"/>
      <c r="B13" s="26"/>
      <c r="C13" s="141" t="s">
        <v>162</v>
      </c>
      <c r="D13" s="27"/>
      <c r="E13" s="12"/>
    </row>
    <row r="14" spans="1:5" ht="15.75" x14ac:dyDescent="0.25">
      <c r="A14" s="12"/>
      <c r="B14" s="26"/>
      <c r="C14" s="139" t="s">
        <v>163</v>
      </c>
      <c r="D14" s="27"/>
      <c r="E14" s="12"/>
    </row>
    <row r="15" spans="1:5" ht="16.5" thickBot="1" x14ac:dyDescent="0.3">
      <c r="A15" s="12"/>
      <c r="B15" s="26"/>
      <c r="C15" s="137"/>
      <c r="D15" s="27"/>
      <c r="E15" s="12"/>
    </row>
    <row r="16" spans="1:5" ht="16.5" thickBot="1" x14ac:dyDescent="0.3">
      <c r="A16" s="12"/>
      <c r="B16" s="26"/>
      <c r="C16" s="135"/>
      <c r="D16" s="27"/>
      <c r="E16" s="12"/>
    </row>
    <row r="17" spans="1:5" ht="15.75" x14ac:dyDescent="0.25">
      <c r="A17" s="12"/>
      <c r="B17" s="26"/>
      <c r="C17" s="143"/>
      <c r="D17" s="27"/>
      <c r="E17" s="12"/>
    </row>
    <row r="18" spans="1:5" ht="63" x14ac:dyDescent="0.25">
      <c r="A18" s="12"/>
      <c r="B18" s="26"/>
      <c r="C18" s="144" t="s">
        <v>190</v>
      </c>
      <c r="D18" s="27"/>
      <c r="E18" s="12"/>
    </row>
    <row r="19" spans="1:5" ht="15.75" x14ac:dyDescent="0.25">
      <c r="A19" s="12"/>
      <c r="B19" s="26"/>
      <c r="C19" s="138"/>
      <c r="D19" s="27"/>
      <c r="E19" s="12"/>
    </row>
    <row r="20" spans="1:5" ht="47.25" x14ac:dyDescent="0.25">
      <c r="A20" s="12"/>
      <c r="B20" s="26"/>
      <c r="C20" s="144" t="s">
        <v>164</v>
      </c>
      <c r="D20" s="27"/>
      <c r="E20" s="12"/>
    </row>
    <row r="21" spans="1:5" ht="16.5" thickBot="1" x14ac:dyDescent="0.3">
      <c r="A21" s="12"/>
      <c r="B21" s="26"/>
      <c r="C21" s="145"/>
      <c r="D21" s="27"/>
      <c r="E21" s="12"/>
    </row>
    <row r="22" spans="1:5" ht="15.75" x14ac:dyDescent="0.25">
      <c r="A22" s="12"/>
      <c r="B22" s="26"/>
      <c r="C22" s="133"/>
      <c r="D22" s="27"/>
      <c r="E22" s="12"/>
    </row>
    <row r="23" spans="1:5" ht="15.75" x14ac:dyDescent="0.25">
      <c r="A23" s="12"/>
      <c r="B23" s="26"/>
      <c r="C23" s="133"/>
      <c r="D23" s="27"/>
      <c r="E23" s="12"/>
    </row>
    <row r="24" spans="1:5" ht="18.75" x14ac:dyDescent="0.25">
      <c r="A24" s="12"/>
      <c r="B24" s="28"/>
      <c r="C24" s="29" t="s">
        <v>191</v>
      </c>
      <c r="D24" s="30"/>
      <c r="E24" s="12"/>
    </row>
    <row r="25" spans="1:5" ht="15.75" x14ac:dyDescent="0.25">
      <c r="A25" s="12"/>
      <c r="B25" s="26"/>
      <c r="C25" s="31"/>
      <c r="D25" s="27"/>
      <c r="E25" s="12"/>
    </row>
    <row r="26" spans="1:5" ht="15.75" x14ac:dyDescent="0.25">
      <c r="A26" s="12"/>
      <c r="B26" s="26"/>
      <c r="C26" s="32" t="s">
        <v>192</v>
      </c>
      <c r="D26" s="27"/>
      <c r="E26" s="12"/>
    </row>
    <row r="27" spans="1:5" ht="15.75" x14ac:dyDescent="0.25">
      <c r="A27" s="12"/>
      <c r="B27" s="26"/>
      <c r="C27" s="36" t="s">
        <v>83</v>
      </c>
      <c r="D27" s="27"/>
      <c r="E27" s="12"/>
    </row>
    <row r="28" spans="1:5" ht="15.75" x14ac:dyDescent="0.25">
      <c r="A28" s="12"/>
      <c r="B28" s="26"/>
      <c r="C28" s="36" t="s">
        <v>1</v>
      </c>
      <c r="D28" s="27"/>
      <c r="E28" s="12"/>
    </row>
    <row r="29" spans="1:5" ht="15.75" x14ac:dyDescent="0.25">
      <c r="A29" s="12"/>
      <c r="B29" s="26"/>
      <c r="C29" s="36" t="s">
        <v>2</v>
      </c>
      <c r="D29" s="27"/>
      <c r="E29" s="12"/>
    </row>
    <row r="30" spans="1:5" ht="15.75" x14ac:dyDescent="0.25">
      <c r="A30" s="12"/>
      <c r="B30" s="26"/>
      <c r="C30" s="36" t="s">
        <v>93</v>
      </c>
      <c r="D30" s="27"/>
      <c r="E30" s="12"/>
    </row>
    <row r="31" spans="1:5" ht="15.75" x14ac:dyDescent="0.25">
      <c r="A31" s="12"/>
      <c r="B31" s="26"/>
      <c r="C31" s="36" t="s">
        <v>3</v>
      </c>
      <c r="D31" s="27"/>
      <c r="E31" s="12"/>
    </row>
    <row r="32" spans="1:5" ht="15.75" x14ac:dyDescent="0.25">
      <c r="A32" s="12"/>
      <c r="B32" s="26"/>
      <c r="C32" s="36" t="s">
        <v>9</v>
      </c>
      <c r="D32" s="27"/>
      <c r="E32" s="12"/>
    </row>
    <row r="33" spans="1:5" ht="15.75" x14ac:dyDescent="0.25">
      <c r="A33" s="12"/>
      <c r="B33" s="26"/>
      <c r="C33" s="36" t="s">
        <v>4</v>
      </c>
      <c r="D33" s="27"/>
      <c r="E33" s="12"/>
    </row>
    <row r="34" spans="1:5" ht="15.75" x14ac:dyDescent="0.25">
      <c r="A34" s="12"/>
      <c r="B34" s="26"/>
      <c r="C34" s="36" t="s">
        <v>94</v>
      </c>
      <c r="D34" s="27"/>
      <c r="E34" s="12"/>
    </row>
    <row r="35" spans="1:5" ht="15.75" x14ac:dyDescent="0.25">
      <c r="A35" s="12"/>
      <c r="B35" s="26"/>
      <c r="C35" s="36" t="s">
        <v>76</v>
      </c>
      <c r="D35" s="27"/>
      <c r="E35" s="12"/>
    </row>
    <row r="36" spans="1:5" ht="15.75" x14ac:dyDescent="0.25">
      <c r="A36" s="12"/>
      <c r="B36" s="26"/>
      <c r="C36" s="36" t="s">
        <v>95</v>
      </c>
      <c r="D36" s="27"/>
      <c r="E36" s="12"/>
    </row>
    <row r="37" spans="1:5" ht="15.75" x14ac:dyDescent="0.25">
      <c r="A37" s="12"/>
      <c r="B37" s="26"/>
      <c r="C37" s="36" t="s">
        <v>75</v>
      </c>
      <c r="D37" s="27"/>
      <c r="E37" s="12"/>
    </row>
    <row r="38" spans="1:5" ht="15.75" x14ac:dyDescent="0.25">
      <c r="A38" s="12"/>
      <c r="B38" s="26"/>
      <c r="C38" s="36" t="s">
        <v>74</v>
      </c>
      <c r="D38" s="27"/>
      <c r="E38" s="12"/>
    </row>
    <row r="39" spans="1:5" ht="15.75" x14ac:dyDescent="0.25">
      <c r="A39" s="12"/>
      <c r="B39" s="26"/>
      <c r="C39" s="36" t="s">
        <v>96</v>
      </c>
      <c r="D39" s="27"/>
      <c r="E39" s="12"/>
    </row>
    <row r="40" spans="1:5" ht="15.75" x14ac:dyDescent="0.25">
      <c r="A40" s="12"/>
      <c r="B40" s="26"/>
      <c r="C40" s="36" t="s">
        <v>97</v>
      </c>
      <c r="D40" s="27"/>
      <c r="E40" s="12"/>
    </row>
    <row r="41" spans="1:5" ht="15.75" x14ac:dyDescent="0.25">
      <c r="A41" s="12"/>
      <c r="B41" s="26"/>
      <c r="C41" s="36" t="s">
        <v>98</v>
      </c>
      <c r="D41" s="27"/>
      <c r="E41" s="12"/>
    </row>
    <row r="42" spans="1:5" ht="15.75" x14ac:dyDescent="0.25">
      <c r="A42" s="12"/>
      <c r="B42" s="26"/>
      <c r="C42" s="36" t="s">
        <v>99</v>
      </c>
      <c r="D42" s="27"/>
      <c r="E42" s="12"/>
    </row>
    <row r="43" spans="1:5" ht="15.75" x14ac:dyDescent="0.25">
      <c r="A43" s="12"/>
      <c r="B43" s="26"/>
      <c r="C43" s="36" t="s">
        <v>100</v>
      </c>
      <c r="D43" s="27"/>
      <c r="E43" s="12"/>
    </row>
    <row r="44" spans="1:5" ht="15.75" x14ac:dyDescent="0.25">
      <c r="A44" s="12"/>
      <c r="B44" s="26"/>
      <c r="C44" s="36" t="s">
        <v>101</v>
      </c>
      <c r="D44" s="27"/>
      <c r="E44" s="12"/>
    </row>
    <row r="45" spans="1:5" ht="15.75" x14ac:dyDescent="0.25">
      <c r="A45" s="12"/>
      <c r="B45" s="26"/>
      <c r="C45" s="36" t="s">
        <v>102</v>
      </c>
      <c r="D45" s="27"/>
      <c r="E45" s="12"/>
    </row>
    <row r="46" spans="1:5" ht="15.75" x14ac:dyDescent="0.25">
      <c r="A46" s="12"/>
      <c r="B46" s="26"/>
      <c r="C46" s="36" t="s">
        <v>103</v>
      </c>
      <c r="D46" s="27"/>
      <c r="E46" s="12"/>
    </row>
    <row r="47" spans="1:5" ht="15.75" x14ac:dyDescent="0.25">
      <c r="A47" s="12"/>
      <c r="B47" s="26"/>
      <c r="C47" s="33" t="s">
        <v>64</v>
      </c>
      <c r="D47" s="27"/>
      <c r="E47" s="12"/>
    </row>
    <row r="48" spans="1:5" ht="15.75" x14ac:dyDescent="0.25">
      <c r="A48" s="12"/>
      <c r="B48" s="26"/>
      <c r="C48" s="33"/>
      <c r="D48" s="27"/>
      <c r="E48" s="12"/>
    </row>
    <row r="49" spans="1:5" ht="15.75" x14ac:dyDescent="0.25">
      <c r="A49" s="12"/>
      <c r="B49" s="26"/>
      <c r="C49" s="32" t="s">
        <v>193</v>
      </c>
      <c r="D49" s="27"/>
      <c r="E49" s="12"/>
    </row>
    <row r="50" spans="1:5" ht="15.75" x14ac:dyDescent="0.25">
      <c r="A50" s="12"/>
      <c r="B50" s="26"/>
      <c r="C50" s="33"/>
      <c r="D50" s="27"/>
      <c r="E50" s="12"/>
    </row>
    <row r="51" spans="1:5" ht="18.75" x14ac:dyDescent="0.3">
      <c r="A51" s="12"/>
      <c r="B51" s="34"/>
      <c r="C51" s="29" t="s">
        <v>127</v>
      </c>
      <c r="D51" s="35"/>
      <c r="E51" s="12"/>
    </row>
    <row r="52" spans="1:5" ht="15.75" x14ac:dyDescent="0.25">
      <c r="A52" s="12"/>
      <c r="B52" s="26"/>
      <c r="C52" s="36"/>
      <c r="D52" s="27"/>
      <c r="E52" s="12"/>
    </row>
    <row r="53" spans="1:5" ht="15.75" x14ac:dyDescent="0.25">
      <c r="A53" s="12"/>
      <c r="B53" s="26"/>
      <c r="C53" s="37" t="s">
        <v>78</v>
      </c>
      <c r="D53" s="27"/>
      <c r="E53" s="12"/>
    </row>
    <row r="54" spans="1:5" ht="15.75" x14ac:dyDescent="0.25">
      <c r="A54" s="12"/>
      <c r="B54" s="26"/>
      <c r="C54" s="32"/>
      <c r="D54" s="27"/>
      <c r="E54" s="12"/>
    </row>
    <row r="55" spans="1:5" ht="15.75" x14ac:dyDescent="0.25">
      <c r="A55" s="12"/>
      <c r="B55" s="26"/>
      <c r="C55" s="31" t="s">
        <v>104</v>
      </c>
      <c r="D55" s="27"/>
      <c r="E55" s="12"/>
    </row>
    <row r="56" spans="1:5" ht="15.75" x14ac:dyDescent="0.25">
      <c r="A56" s="12"/>
      <c r="B56" s="26"/>
      <c r="C56" s="36" t="s">
        <v>128</v>
      </c>
      <c r="D56" s="27"/>
      <c r="E56" s="12"/>
    </row>
    <row r="57" spans="1:5" ht="15.75" x14ac:dyDescent="0.25">
      <c r="A57" s="12"/>
      <c r="B57" s="26"/>
      <c r="C57" s="36"/>
      <c r="D57" s="27"/>
      <c r="E57" s="12"/>
    </row>
    <row r="58" spans="1:5" ht="15.75" x14ac:dyDescent="0.25">
      <c r="A58" s="12"/>
      <c r="B58" s="26"/>
      <c r="C58" s="31" t="s">
        <v>105</v>
      </c>
      <c r="D58" s="27"/>
      <c r="E58" s="12"/>
    </row>
    <row r="59" spans="1:5" ht="15.75" x14ac:dyDescent="0.25">
      <c r="A59" s="12"/>
      <c r="B59" s="26"/>
      <c r="C59" s="36" t="s">
        <v>128</v>
      </c>
      <c r="D59" s="27"/>
      <c r="E59" s="12"/>
    </row>
    <row r="60" spans="1:5" ht="15.75" x14ac:dyDescent="0.25">
      <c r="A60" s="12"/>
      <c r="B60" s="26"/>
      <c r="C60" s="36"/>
      <c r="D60" s="27"/>
      <c r="E60" s="12"/>
    </row>
    <row r="61" spans="1:5" ht="15.75" x14ac:dyDescent="0.25">
      <c r="A61" s="12"/>
      <c r="B61" s="26"/>
      <c r="C61" s="31" t="s">
        <v>106</v>
      </c>
      <c r="D61" s="27"/>
      <c r="E61" s="12"/>
    </row>
    <row r="62" spans="1:5" ht="15.75" x14ac:dyDescent="0.25">
      <c r="A62" s="12"/>
      <c r="B62" s="26"/>
      <c r="C62" s="36" t="s">
        <v>107</v>
      </c>
      <c r="D62" s="27"/>
      <c r="E62" s="12"/>
    </row>
    <row r="63" spans="1:5" ht="31.5" x14ac:dyDescent="0.25">
      <c r="A63" s="12"/>
      <c r="B63" s="26"/>
      <c r="C63" s="33" t="s">
        <v>173</v>
      </c>
      <c r="D63" s="27"/>
      <c r="E63" s="12"/>
    </row>
    <row r="64" spans="1:5" ht="15.75" x14ac:dyDescent="0.25">
      <c r="A64" s="12"/>
      <c r="B64" s="26"/>
      <c r="C64" s="33"/>
      <c r="D64" s="27"/>
      <c r="E64" s="12"/>
    </row>
    <row r="65" spans="1:5" ht="15.75" x14ac:dyDescent="0.25">
      <c r="A65" s="12"/>
      <c r="B65" s="26"/>
      <c r="C65" s="37" t="s">
        <v>108</v>
      </c>
      <c r="D65" s="27"/>
      <c r="E65" s="12"/>
    </row>
    <row r="66" spans="1:5" ht="15.75" x14ac:dyDescent="0.25">
      <c r="A66" s="12"/>
      <c r="B66" s="26"/>
      <c r="C66" s="36"/>
      <c r="D66" s="27"/>
      <c r="E66" s="12"/>
    </row>
    <row r="67" spans="1:5" ht="31.5" x14ac:dyDescent="0.25">
      <c r="A67" s="12"/>
      <c r="B67" s="26"/>
      <c r="C67" s="36" t="s">
        <v>109</v>
      </c>
      <c r="D67" s="27"/>
      <c r="E67" s="12"/>
    </row>
    <row r="68" spans="1:5" ht="15.75" x14ac:dyDescent="0.25">
      <c r="A68" s="12"/>
      <c r="B68" s="26"/>
      <c r="C68" s="36" t="s">
        <v>110</v>
      </c>
      <c r="D68" s="27"/>
      <c r="E68" s="12"/>
    </row>
    <row r="69" spans="1:5" ht="15.75" x14ac:dyDescent="0.25">
      <c r="A69" s="12"/>
      <c r="B69" s="26"/>
      <c r="C69" s="31" t="s">
        <v>129</v>
      </c>
      <c r="D69" s="27"/>
      <c r="E69" s="12"/>
    </row>
    <row r="70" spans="1:5" ht="31.5" x14ac:dyDescent="0.25">
      <c r="A70" s="12"/>
      <c r="B70" s="26"/>
      <c r="C70" s="36" t="s">
        <v>130</v>
      </c>
      <c r="D70" s="27"/>
      <c r="E70" s="12"/>
    </row>
    <row r="71" spans="1:5" ht="15.75" x14ac:dyDescent="0.25">
      <c r="A71" s="12"/>
      <c r="B71" s="26"/>
      <c r="C71" s="36"/>
      <c r="D71" s="27"/>
      <c r="E71" s="12"/>
    </row>
    <row r="72" spans="1:5" ht="31.5" x14ac:dyDescent="0.25">
      <c r="A72" s="12"/>
      <c r="B72" s="26"/>
      <c r="C72" s="33" t="s">
        <v>111</v>
      </c>
      <c r="D72" s="27"/>
      <c r="E72" s="12"/>
    </row>
    <row r="73" spans="1:5" ht="15.75" x14ac:dyDescent="0.25">
      <c r="A73" s="12"/>
      <c r="B73" s="26"/>
      <c r="C73" s="33"/>
      <c r="D73" s="27"/>
      <c r="E73" s="12"/>
    </row>
    <row r="74" spans="1:5" ht="15.75" x14ac:dyDescent="0.25">
      <c r="A74" s="12"/>
      <c r="B74" s="26"/>
      <c r="C74" s="33"/>
      <c r="D74" s="27"/>
      <c r="E74" s="12"/>
    </row>
    <row r="75" spans="1:5" ht="18.75" x14ac:dyDescent="0.25">
      <c r="A75" s="12"/>
      <c r="B75" s="38"/>
      <c r="C75" s="29" t="s">
        <v>112</v>
      </c>
      <c r="D75" s="39"/>
      <c r="E75" s="12"/>
    </row>
    <row r="76" spans="1:5" ht="15.75" x14ac:dyDescent="0.25">
      <c r="A76" s="12"/>
      <c r="B76" s="26"/>
      <c r="C76" s="36"/>
      <c r="D76" s="27"/>
      <c r="E76" s="12"/>
    </row>
    <row r="77" spans="1:5" ht="31.5" x14ac:dyDescent="0.25">
      <c r="A77" s="12"/>
      <c r="B77" s="26"/>
      <c r="C77" s="36" t="s">
        <v>188</v>
      </c>
      <c r="D77" s="27"/>
      <c r="E77" s="12"/>
    </row>
    <row r="78" spans="1:5" ht="15.75" x14ac:dyDescent="0.25">
      <c r="A78" s="12"/>
      <c r="B78" s="26"/>
      <c r="C78" s="36"/>
      <c r="D78" s="27"/>
      <c r="E78" s="12"/>
    </row>
    <row r="79" spans="1:5" ht="15.75" x14ac:dyDescent="0.25">
      <c r="A79" s="12"/>
      <c r="B79" s="26"/>
      <c r="C79" s="31" t="s">
        <v>7</v>
      </c>
      <c r="D79" s="27"/>
      <c r="E79" s="12"/>
    </row>
    <row r="80" spans="1:5" ht="15.75" x14ac:dyDescent="0.25">
      <c r="A80" s="12"/>
      <c r="B80" s="26"/>
      <c r="C80" s="36" t="s">
        <v>113</v>
      </c>
      <c r="D80" s="27"/>
      <c r="E80" s="12"/>
    </row>
    <row r="81" spans="1:5" ht="15.75" x14ac:dyDescent="0.25">
      <c r="A81" s="12"/>
      <c r="B81" s="26"/>
      <c r="C81" s="36"/>
      <c r="D81" s="27"/>
      <c r="E81" s="12"/>
    </row>
    <row r="82" spans="1:5" ht="15.75" x14ac:dyDescent="0.25">
      <c r="A82" s="12"/>
      <c r="B82" s="26"/>
      <c r="C82" s="31" t="s">
        <v>189</v>
      </c>
      <c r="D82" s="27"/>
      <c r="E82" s="12"/>
    </row>
    <row r="83" spans="1:5" ht="15.75" x14ac:dyDescent="0.25">
      <c r="A83" s="12"/>
      <c r="B83" s="26"/>
      <c r="C83" s="36" t="s">
        <v>131</v>
      </c>
      <c r="D83" s="27"/>
      <c r="E83" s="12"/>
    </row>
    <row r="84" spans="1:5" ht="15.75" x14ac:dyDescent="0.25">
      <c r="A84" s="12"/>
      <c r="B84" s="26"/>
      <c r="C84" s="36"/>
      <c r="D84" s="27"/>
      <c r="E84" s="12"/>
    </row>
    <row r="85" spans="1:5" ht="15.75" x14ac:dyDescent="0.25">
      <c r="A85" s="12"/>
      <c r="B85" s="26"/>
      <c r="C85" s="40" t="s">
        <v>114</v>
      </c>
      <c r="D85" s="27"/>
      <c r="E85" s="12"/>
    </row>
    <row r="86" spans="1:5" ht="15.75" x14ac:dyDescent="0.25">
      <c r="A86" s="12"/>
      <c r="B86" s="26"/>
      <c r="C86" s="36"/>
      <c r="D86" s="27"/>
      <c r="E86" s="12"/>
    </row>
    <row r="87" spans="1:5" ht="15.75" x14ac:dyDescent="0.25">
      <c r="A87" s="12"/>
      <c r="B87" s="26"/>
      <c r="C87" s="31" t="s">
        <v>115</v>
      </c>
      <c r="D87" s="27"/>
      <c r="E87" s="12"/>
    </row>
    <row r="88" spans="1:5" ht="15.75" x14ac:dyDescent="0.25">
      <c r="A88" s="12"/>
      <c r="B88" s="26"/>
      <c r="C88" s="36" t="s">
        <v>116</v>
      </c>
      <c r="D88" s="27"/>
      <c r="E88" s="12"/>
    </row>
    <row r="89" spans="1:5" ht="15.75" x14ac:dyDescent="0.25">
      <c r="A89" s="12"/>
      <c r="B89" s="26"/>
      <c r="C89" s="31" t="s">
        <v>132</v>
      </c>
      <c r="D89" s="27"/>
      <c r="E89" s="12"/>
    </row>
    <row r="90" spans="1:5" ht="31.5" x14ac:dyDescent="0.25">
      <c r="A90" s="12"/>
      <c r="B90" s="26"/>
      <c r="C90" s="36" t="s">
        <v>183</v>
      </c>
      <c r="D90" s="27"/>
      <c r="E90" s="12"/>
    </row>
    <row r="91" spans="1:5" ht="15.75" x14ac:dyDescent="0.25">
      <c r="A91" s="12"/>
      <c r="B91" s="26"/>
      <c r="C91" s="36"/>
      <c r="D91" s="27"/>
      <c r="E91" s="12"/>
    </row>
    <row r="92" spans="1:5" ht="15.75" x14ac:dyDescent="0.25">
      <c r="A92" s="12"/>
      <c r="B92" s="26"/>
      <c r="C92" s="31" t="s">
        <v>104</v>
      </c>
      <c r="D92" s="27"/>
      <c r="E92" s="12"/>
    </row>
    <row r="93" spans="1:5" ht="31.5" x14ac:dyDescent="0.25">
      <c r="A93" s="12"/>
      <c r="B93" s="26"/>
      <c r="C93" s="33" t="s">
        <v>134</v>
      </c>
      <c r="D93" s="27"/>
      <c r="E93" s="12"/>
    </row>
    <row r="94" spans="1:5" ht="15.75" x14ac:dyDescent="0.25">
      <c r="A94" s="12"/>
      <c r="B94" s="26"/>
      <c r="C94" s="33"/>
      <c r="D94" s="27"/>
      <c r="E94" s="12"/>
    </row>
    <row r="95" spans="1:5" ht="15.75" x14ac:dyDescent="0.25">
      <c r="A95" s="12"/>
      <c r="B95" s="26"/>
      <c r="C95" s="40" t="s">
        <v>108</v>
      </c>
      <c r="D95" s="27"/>
      <c r="E95" s="12"/>
    </row>
    <row r="96" spans="1:5" ht="15.75" x14ac:dyDescent="0.25">
      <c r="A96" s="12"/>
      <c r="B96" s="26"/>
      <c r="C96" s="36"/>
      <c r="D96" s="27"/>
      <c r="E96" s="12"/>
    </row>
    <row r="97" spans="1:5" ht="31.5" x14ac:dyDescent="0.25">
      <c r="A97" s="12"/>
      <c r="B97" s="26"/>
      <c r="C97" s="36" t="s">
        <v>135</v>
      </c>
      <c r="D97" s="27"/>
      <c r="E97" s="12"/>
    </row>
    <row r="98" spans="1:5" ht="31.5" x14ac:dyDescent="0.25">
      <c r="A98" s="12"/>
      <c r="B98" s="26"/>
      <c r="C98" s="36" t="s">
        <v>184</v>
      </c>
      <c r="D98" s="27"/>
      <c r="E98" s="12"/>
    </row>
    <row r="99" spans="1:5" ht="15.75" x14ac:dyDescent="0.25">
      <c r="A99" s="12"/>
      <c r="B99" s="26"/>
      <c r="C99" s="36"/>
      <c r="D99" s="27"/>
      <c r="E99" s="12"/>
    </row>
    <row r="100" spans="1:5" ht="31.5" x14ac:dyDescent="0.25">
      <c r="A100" s="12"/>
      <c r="B100" s="26"/>
      <c r="C100" s="33" t="s">
        <v>117</v>
      </c>
      <c r="D100" s="27"/>
      <c r="E100" s="12"/>
    </row>
    <row r="101" spans="1:5" ht="15.75" x14ac:dyDescent="0.25">
      <c r="A101" s="12"/>
      <c r="B101" s="26"/>
      <c r="C101" s="33"/>
      <c r="D101" s="27"/>
      <c r="E101" s="12"/>
    </row>
    <row r="102" spans="1:5" ht="15.75" x14ac:dyDescent="0.25">
      <c r="A102" s="12"/>
      <c r="B102" s="26"/>
      <c r="C102" s="31" t="s">
        <v>165</v>
      </c>
      <c r="D102" s="27"/>
      <c r="E102" s="12"/>
    </row>
    <row r="103" spans="1:5" ht="47.25" x14ac:dyDescent="0.25">
      <c r="A103" s="12"/>
      <c r="B103" s="26"/>
      <c r="C103" s="33" t="s">
        <v>194</v>
      </c>
      <c r="D103" s="27"/>
      <c r="E103" s="12"/>
    </row>
    <row r="104" spans="1:5" ht="15.75" x14ac:dyDescent="0.25">
      <c r="A104" s="12"/>
      <c r="B104" s="26"/>
      <c r="C104" s="33"/>
      <c r="D104" s="27"/>
      <c r="E104" s="12"/>
    </row>
    <row r="105" spans="1:5" ht="18.75" x14ac:dyDescent="0.25">
      <c r="A105" s="12"/>
      <c r="B105" s="38"/>
      <c r="C105" s="29" t="s">
        <v>118</v>
      </c>
      <c r="D105" s="39"/>
      <c r="E105" s="12"/>
    </row>
    <row r="106" spans="1:5" ht="15.75" x14ac:dyDescent="0.25">
      <c r="A106" s="12"/>
      <c r="B106" s="26"/>
      <c r="C106" s="36"/>
      <c r="D106" s="27"/>
      <c r="E106" s="12"/>
    </row>
    <row r="107" spans="1:5" ht="31.5" x14ac:dyDescent="0.25">
      <c r="A107" s="12"/>
      <c r="B107" s="26"/>
      <c r="C107" s="36" t="s">
        <v>136</v>
      </c>
      <c r="D107" s="27"/>
      <c r="E107" s="12"/>
    </row>
    <row r="108" spans="1:5" ht="15.75" x14ac:dyDescent="0.25">
      <c r="A108" s="12"/>
      <c r="B108" s="26"/>
      <c r="C108" s="36"/>
      <c r="D108" s="27"/>
      <c r="E108" s="12"/>
    </row>
    <row r="109" spans="1:5" ht="15.75" x14ac:dyDescent="0.25">
      <c r="A109" s="12"/>
      <c r="B109" s="26"/>
      <c r="C109" s="33" t="s">
        <v>119</v>
      </c>
      <c r="D109" s="27"/>
      <c r="E109" s="12"/>
    </row>
    <row r="110" spans="1:5" ht="15.75" x14ac:dyDescent="0.25">
      <c r="A110" s="12"/>
      <c r="B110" s="26"/>
      <c r="C110" s="33"/>
      <c r="D110" s="27"/>
      <c r="E110" s="12"/>
    </row>
    <row r="111" spans="1:5" ht="15.75" x14ac:dyDescent="0.25">
      <c r="A111" s="12"/>
      <c r="B111" s="134"/>
      <c r="C111" s="31" t="s">
        <v>166</v>
      </c>
      <c r="D111" s="27"/>
      <c r="E111" s="12"/>
    </row>
    <row r="112" spans="1:5" ht="47.25" x14ac:dyDescent="0.25">
      <c r="A112" s="12"/>
      <c r="B112" s="134"/>
      <c r="C112" s="36" t="s">
        <v>195</v>
      </c>
      <c r="D112" s="27"/>
      <c r="E112" s="12"/>
    </row>
    <row r="113" spans="1:5" ht="15.75" x14ac:dyDescent="0.25">
      <c r="A113" s="12"/>
      <c r="B113" s="26"/>
      <c r="C113" s="33"/>
      <c r="D113" s="27"/>
      <c r="E113" s="12"/>
    </row>
    <row r="114" spans="1:5" ht="18.75" x14ac:dyDescent="0.25">
      <c r="A114" s="12"/>
      <c r="B114" s="38"/>
      <c r="C114" s="29" t="s">
        <v>120</v>
      </c>
      <c r="D114" s="39"/>
      <c r="E114" s="12"/>
    </row>
    <row r="115" spans="1:5" x14ac:dyDescent="0.25">
      <c r="A115" s="12"/>
      <c r="B115" s="26"/>
      <c r="C115" s="41"/>
      <c r="D115" s="27"/>
      <c r="E115" s="12"/>
    </row>
    <row r="116" spans="1:5" ht="15.75" x14ac:dyDescent="0.25">
      <c r="A116" s="12"/>
      <c r="B116" s="26"/>
      <c r="C116" s="31" t="s">
        <v>174</v>
      </c>
      <c r="D116" s="27"/>
      <c r="E116" s="12"/>
    </row>
    <row r="117" spans="1:5" ht="15.75" x14ac:dyDescent="0.25">
      <c r="A117" s="12"/>
      <c r="B117" s="26"/>
      <c r="C117" s="36" t="s">
        <v>196</v>
      </c>
      <c r="D117" s="27"/>
      <c r="E117" s="12"/>
    </row>
    <row r="118" spans="1:5" ht="15.75" x14ac:dyDescent="0.25">
      <c r="A118" s="12"/>
      <c r="B118" s="26"/>
      <c r="C118" s="36"/>
      <c r="D118" s="27"/>
      <c r="E118" s="12"/>
    </row>
    <row r="119" spans="1:5" ht="15.75" x14ac:dyDescent="0.25">
      <c r="A119" s="12"/>
      <c r="B119" s="26"/>
      <c r="C119" s="31" t="s">
        <v>172</v>
      </c>
      <c r="D119" s="27"/>
      <c r="E119" s="12"/>
    </row>
    <row r="120" spans="1:5" ht="31.5" x14ac:dyDescent="0.25">
      <c r="A120" s="12"/>
      <c r="B120" s="26"/>
      <c r="C120" s="36" t="s">
        <v>175</v>
      </c>
      <c r="D120" s="27"/>
      <c r="E120" s="12"/>
    </row>
    <row r="121" spans="1:5" ht="15.75" x14ac:dyDescent="0.25">
      <c r="A121" s="12"/>
      <c r="B121" s="26"/>
      <c r="C121" s="36"/>
      <c r="D121" s="27"/>
      <c r="E121" s="12"/>
    </row>
    <row r="122" spans="1:5" ht="15.75" x14ac:dyDescent="0.25">
      <c r="A122" s="12"/>
      <c r="B122" s="26"/>
      <c r="C122" s="31" t="s">
        <v>176</v>
      </c>
      <c r="D122" s="27"/>
      <c r="E122" s="12"/>
    </row>
    <row r="123" spans="1:5" ht="31.5" x14ac:dyDescent="0.25">
      <c r="A123" s="12"/>
      <c r="B123" s="26"/>
      <c r="C123" s="36" t="s">
        <v>121</v>
      </c>
      <c r="D123" s="27"/>
      <c r="E123" s="12"/>
    </row>
    <row r="124" spans="1:5" ht="15.75" x14ac:dyDescent="0.25">
      <c r="A124" s="12"/>
      <c r="B124" s="26"/>
      <c r="C124" s="36"/>
      <c r="D124" s="27"/>
      <c r="E124" s="12"/>
    </row>
    <row r="125" spans="1:5" ht="15.75" x14ac:dyDescent="0.25">
      <c r="A125" s="12"/>
      <c r="B125" s="26"/>
      <c r="C125" s="31" t="s">
        <v>7</v>
      </c>
      <c r="D125" s="27"/>
      <c r="E125" s="12"/>
    </row>
    <row r="126" spans="1:5" ht="15.75" x14ac:dyDescent="0.25">
      <c r="A126" s="12"/>
      <c r="B126" s="26"/>
      <c r="C126" s="36" t="s">
        <v>177</v>
      </c>
      <c r="D126" s="27"/>
      <c r="E126" s="12"/>
    </row>
    <row r="127" spans="1:5" ht="15.75" x14ac:dyDescent="0.25">
      <c r="A127" s="12"/>
      <c r="B127" s="26"/>
      <c r="C127" s="36"/>
      <c r="D127" s="27"/>
      <c r="E127" s="12"/>
    </row>
    <row r="128" spans="1:5" ht="15.75" x14ac:dyDescent="0.25">
      <c r="A128" s="12"/>
      <c r="B128" s="26"/>
      <c r="C128" s="31" t="s">
        <v>181</v>
      </c>
      <c r="D128" s="27"/>
      <c r="E128" s="12"/>
    </row>
    <row r="129" spans="1:5" ht="15.75" x14ac:dyDescent="0.25">
      <c r="A129" s="12"/>
      <c r="B129" s="26"/>
      <c r="C129" s="33" t="s">
        <v>137</v>
      </c>
      <c r="D129" s="27"/>
      <c r="E129" s="12"/>
    </row>
    <row r="130" spans="1:5" ht="15.75" x14ac:dyDescent="0.25">
      <c r="A130" s="12"/>
      <c r="B130" s="26"/>
      <c r="C130" s="33"/>
      <c r="D130" s="27"/>
      <c r="E130" s="12"/>
    </row>
    <row r="131" spans="1:5" ht="15.75" x14ac:dyDescent="0.25">
      <c r="A131" s="12"/>
      <c r="B131" s="26"/>
      <c r="C131" s="37" t="s">
        <v>122</v>
      </c>
      <c r="D131" s="27"/>
      <c r="E131" s="12"/>
    </row>
    <row r="132" spans="1:5" ht="15.75" x14ac:dyDescent="0.25">
      <c r="A132" s="12"/>
      <c r="B132" s="26"/>
      <c r="C132" s="36"/>
      <c r="D132" s="27"/>
      <c r="E132" s="12"/>
    </row>
    <row r="133" spans="1:5" ht="15.75" x14ac:dyDescent="0.25">
      <c r="A133" s="12"/>
      <c r="B133" s="26"/>
      <c r="C133" s="36" t="s">
        <v>115</v>
      </c>
      <c r="D133" s="27"/>
      <c r="E133" s="12"/>
    </row>
    <row r="134" spans="1:5" ht="15.75" x14ac:dyDescent="0.25">
      <c r="A134" s="12"/>
      <c r="B134" s="26"/>
      <c r="C134" s="36" t="s">
        <v>123</v>
      </c>
      <c r="D134" s="27"/>
      <c r="E134" s="12"/>
    </row>
    <row r="135" spans="1:5" ht="15.75" x14ac:dyDescent="0.25">
      <c r="A135" s="12"/>
      <c r="B135" s="26"/>
      <c r="C135" s="31" t="s">
        <v>132</v>
      </c>
      <c r="D135" s="27"/>
      <c r="E135" s="12"/>
    </row>
    <row r="136" spans="1:5" ht="31.5" x14ac:dyDescent="0.25">
      <c r="A136" s="12"/>
      <c r="B136" s="26"/>
      <c r="C136" s="36" t="s">
        <v>133</v>
      </c>
      <c r="D136" s="27"/>
      <c r="E136" s="12"/>
    </row>
    <row r="137" spans="1:5" ht="15.75" x14ac:dyDescent="0.25">
      <c r="A137" s="12"/>
      <c r="B137" s="26"/>
      <c r="C137" s="36"/>
      <c r="D137" s="27"/>
      <c r="E137" s="12"/>
    </row>
    <row r="138" spans="1:5" ht="15.75" x14ac:dyDescent="0.25">
      <c r="A138" s="12"/>
      <c r="B138" s="26"/>
      <c r="C138" s="37" t="s">
        <v>108</v>
      </c>
      <c r="D138" s="27"/>
      <c r="E138" s="12"/>
    </row>
    <row r="139" spans="1:5" ht="15.75" x14ac:dyDescent="0.25">
      <c r="A139" s="12"/>
      <c r="B139" s="26"/>
      <c r="C139" s="36"/>
      <c r="D139" s="27"/>
      <c r="E139" s="12"/>
    </row>
    <row r="140" spans="1:5" ht="31.5" x14ac:dyDescent="0.25">
      <c r="A140" s="12"/>
      <c r="B140" s="26"/>
      <c r="C140" s="36" t="s">
        <v>138</v>
      </c>
      <c r="D140" s="27"/>
      <c r="E140" s="12"/>
    </row>
    <row r="141" spans="1:5" ht="31.5" x14ac:dyDescent="0.25">
      <c r="A141" s="12"/>
      <c r="B141" s="26"/>
      <c r="C141" s="33" t="s">
        <v>185</v>
      </c>
      <c r="D141" s="27"/>
      <c r="E141" s="12"/>
    </row>
    <row r="142" spans="1:5" ht="15.75" x14ac:dyDescent="0.25">
      <c r="A142" s="12"/>
      <c r="B142" s="26"/>
      <c r="C142" s="33"/>
      <c r="D142" s="27"/>
      <c r="E142" s="12"/>
    </row>
    <row r="143" spans="1:5" ht="15.75" x14ac:dyDescent="0.25">
      <c r="A143" s="12"/>
      <c r="B143" s="26"/>
      <c r="C143" s="37" t="s">
        <v>124</v>
      </c>
      <c r="D143" s="27"/>
      <c r="E143" s="12"/>
    </row>
    <row r="144" spans="1:5" ht="15.75" x14ac:dyDescent="0.25">
      <c r="A144" s="12"/>
      <c r="B144" s="26"/>
      <c r="C144" s="36"/>
      <c r="D144" s="27"/>
      <c r="E144" s="12"/>
    </row>
    <row r="145" spans="1:5" ht="15.75" x14ac:dyDescent="0.25">
      <c r="A145" s="12"/>
      <c r="B145" s="26"/>
      <c r="C145" s="31" t="s">
        <v>125</v>
      </c>
      <c r="D145" s="27"/>
      <c r="E145" s="12"/>
    </row>
    <row r="146" spans="1:5" ht="47.25" x14ac:dyDescent="0.25">
      <c r="A146" s="12"/>
      <c r="B146" s="26"/>
      <c r="C146" s="36" t="s">
        <v>178</v>
      </c>
      <c r="D146" s="27"/>
      <c r="E146" s="12"/>
    </row>
    <row r="147" spans="1:5" ht="15.75" x14ac:dyDescent="0.25">
      <c r="A147" s="12"/>
      <c r="B147" s="26"/>
      <c r="C147" s="31" t="s">
        <v>132</v>
      </c>
      <c r="D147" s="27"/>
      <c r="E147" s="12"/>
    </row>
    <row r="148" spans="1:5" ht="31.5" x14ac:dyDescent="0.25">
      <c r="A148" s="12"/>
      <c r="B148" s="26"/>
      <c r="C148" s="36" t="s">
        <v>197</v>
      </c>
      <c r="D148" s="27"/>
      <c r="E148" s="12"/>
    </row>
    <row r="149" spans="1:5" ht="15.75" x14ac:dyDescent="0.25">
      <c r="A149" s="12"/>
      <c r="B149" s="26"/>
      <c r="C149" s="36"/>
      <c r="D149" s="27"/>
      <c r="E149" s="12"/>
    </row>
    <row r="150" spans="1:5" ht="15.75" x14ac:dyDescent="0.25">
      <c r="A150" s="12"/>
      <c r="B150" s="26"/>
      <c r="C150" s="31" t="s">
        <v>168</v>
      </c>
      <c r="D150" s="27"/>
      <c r="E150" s="12"/>
    </row>
    <row r="151" spans="1:5" ht="15.75" x14ac:dyDescent="0.25">
      <c r="A151" s="12"/>
      <c r="B151" s="26"/>
      <c r="C151" s="36" t="s">
        <v>169</v>
      </c>
      <c r="D151" s="27"/>
      <c r="E151" s="12"/>
    </row>
    <row r="152" spans="1:5" ht="15.75" x14ac:dyDescent="0.25">
      <c r="A152" s="12"/>
      <c r="B152" s="26"/>
      <c r="C152" s="31" t="s">
        <v>167</v>
      </c>
      <c r="D152" s="27"/>
      <c r="E152" s="12"/>
    </row>
    <row r="153" spans="1:5" ht="31.5" x14ac:dyDescent="0.25">
      <c r="A153" s="12"/>
      <c r="B153" s="26"/>
      <c r="C153" s="36" t="s">
        <v>198</v>
      </c>
      <c r="D153" s="27"/>
      <c r="E153" s="12"/>
    </row>
    <row r="154" spans="1:5" ht="15.75" x14ac:dyDescent="0.25">
      <c r="A154" s="12"/>
      <c r="B154" s="26"/>
      <c r="C154" s="36"/>
      <c r="D154" s="27"/>
      <c r="E154" s="12"/>
    </row>
    <row r="155" spans="1:5" ht="15.75" x14ac:dyDescent="0.25">
      <c r="A155" s="12"/>
      <c r="B155" s="26"/>
      <c r="C155" s="31" t="s">
        <v>126</v>
      </c>
      <c r="D155" s="27"/>
      <c r="E155" s="12"/>
    </row>
    <row r="156" spans="1:5" ht="15.75" x14ac:dyDescent="0.25">
      <c r="A156" s="12"/>
      <c r="B156" s="26"/>
      <c r="C156" s="36" t="s">
        <v>186</v>
      </c>
      <c r="D156" s="27"/>
      <c r="E156" s="12"/>
    </row>
    <row r="157" spans="1:5" ht="31.5" x14ac:dyDescent="0.25">
      <c r="A157" s="12"/>
      <c r="B157" s="26"/>
      <c r="C157" s="36" t="s">
        <v>187</v>
      </c>
      <c r="D157" s="27"/>
      <c r="E157" s="12"/>
    </row>
    <row r="158" spans="1:5" ht="15.75" x14ac:dyDescent="0.25">
      <c r="A158" s="12"/>
      <c r="B158" s="26"/>
      <c r="C158" s="33" t="s">
        <v>179</v>
      </c>
      <c r="D158" s="27"/>
      <c r="E158" s="12"/>
    </row>
    <row r="159" spans="1:5" ht="15.75" x14ac:dyDescent="0.25">
      <c r="A159" s="12"/>
      <c r="B159" s="26"/>
      <c r="C159" s="33"/>
      <c r="D159" s="27"/>
      <c r="E159" s="12"/>
    </row>
    <row r="160" spans="1:5" x14ac:dyDescent="0.25">
      <c r="A160" s="12"/>
      <c r="B160" s="42"/>
      <c r="C160" s="43"/>
      <c r="D160" s="44"/>
      <c r="E160" s="12"/>
    </row>
    <row r="161" spans="1:5" x14ac:dyDescent="0.25">
      <c r="A161" s="12"/>
      <c r="B161" s="12"/>
      <c r="C161" s="12"/>
      <c r="D161" s="12"/>
      <c r="E161" s="12"/>
    </row>
    <row r="162" spans="1:5" x14ac:dyDescent="0.25">
      <c r="A162" s="12"/>
      <c r="B162" s="12"/>
      <c r="C162" s="12"/>
      <c r="D162" s="12"/>
      <c r="E162" s="12"/>
    </row>
    <row r="163" spans="1:5" x14ac:dyDescent="0.25">
      <c r="A163" s="12"/>
      <c r="B163" s="12"/>
      <c r="C163" s="12"/>
      <c r="D163" s="12"/>
      <c r="E163" s="12"/>
    </row>
  </sheetData>
  <sheetProtection algorithmName="SHA-512" hashValue="FrC6+8K6yDEMKIe/ELD6ZPaXb0Rrc1igdNUdnV87/Ny7oHH+XT73EhnnGpefNrbwFnkr00JkB08S9rget91tBg==" saltValue="L7bDtrBMNUx/swSg/R8JYg==" spinCount="100000" sheet="1" objects="1" scenarios="1"/>
  <mergeCells count="1">
    <mergeCell ref="B3:D3"/>
  </mergeCells>
  <pageMargins left="0.511811024" right="0.511811024" top="0.78740157499999996" bottom="0.78740157499999996" header="0.31496062000000002" footer="0.31496062000000002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R56"/>
  <sheetViews>
    <sheetView showGridLines="0" workbookViewId="0">
      <selection activeCell="A3" sqref="A3"/>
    </sheetView>
  </sheetViews>
  <sheetFormatPr defaultRowHeight="15" x14ac:dyDescent="0.25"/>
  <cols>
    <col min="1" max="1" width="34.85546875" customWidth="1"/>
    <col min="2" max="2" width="8.85546875" customWidth="1"/>
    <col min="3" max="3" width="9.28515625" customWidth="1"/>
    <col min="4" max="4" width="10" bestFit="1" customWidth="1"/>
    <col min="5" max="5" width="45.28515625" customWidth="1"/>
    <col min="6" max="6" width="10.5703125" customWidth="1"/>
    <col min="7" max="7" width="13.85546875" customWidth="1"/>
    <col min="8" max="8" width="10" bestFit="1" customWidth="1"/>
    <col min="9" max="9" width="25.85546875" customWidth="1"/>
    <col min="10" max="10" width="10" bestFit="1" customWidth="1"/>
    <col min="11" max="11" width="14.85546875" customWidth="1"/>
    <col min="12" max="12" width="10" bestFit="1" customWidth="1"/>
    <col min="13" max="13" width="14.85546875" customWidth="1"/>
    <col min="14" max="14" width="10" bestFit="1" customWidth="1"/>
    <col min="15" max="15" width="17.85546875" customWidth="1"/>
    <col min="16" max="16" width="10" bestFit="1" customWidth="1"/>
    <col min="17" max="17" width="31" customWidth="1"/>
    <col min="18" max="18" width="12" bestFit="1" customWidth="1"/>
    <col min="19" max="19" width="16" bestFit="1" customWidth="1"/>
    <col min="20" max="20" width="10" bestFit="1" customWidth="1"/>
    <col min="21" max="21" width="28" customWidth="1"/>
    <col min="22" max="22" width="10" bestFit="1" customWidth="1"/>
    <col min="23" max="23" width="24.5703125" bestFit="1" customWidth="1"/>
    <col min="24" max="24" width="11.42578125" bestFit="1" customWidth="1"/>
    <col min="25" max="25" width="76.85546875" bestFit="1" customWidth="1"/>
    <col min="26" max="26" width="12.28515625" bestFit="1" customWidth="1"/>
    <col min="27" max="27" width="34.28515625" bestFit="1" customWidth="1"/>
    <col min="28" max="28" width="12.28515625" bestFit="1" customWidth="1"/>
    <col min="29" max="29" width="34.28515625" bestFit="1" customWidth="1"/>
    <col min="30" max="30" width="12.28515625" bestFit="1" customWidth="1"/>
    <col min="31" max="31" width="39.5703125" bestFit="1" customWidth="1"/>
    <col min="32" max="32" width="12.28515625" bestFit="1" customWidth="1"/>
    <col min="33" max="33" width="37.28515625" customWidth="1"/>
    <col min="34" max="34" width="12.28515625" bestFit="1" customWidth="1"/>
    <col min="35" max="35" width="37.28515625" customWidth="1"/>
    <col min="36" max="36" width="12.28515625" bestFit="1" customWidth="1"/>
    <col min="37" max="37" width="30.140625" customWidth="1"/>
    <col min="38" max="38" width="12.28515625" bestFit="1" customWidth="1"/>
    <col min="39" max="39" width="22.85546875" customWidth="1"/>
    <col min="40" max="40" width="12.28515625" bestFit="1" customWidth="1"/>
    <col min="41" max="41" width="25.85546875" customWidth="1"/>
    <col min="42" max="42" width="12.28515625" bestFit="1" customWidth="1"/>
    <col min="43" max="43" width="56" customWidth="1"/>
    <col min="44" max="44" width="12.28515625" bestFit="1" customWidth="1"/>
    <col min="45" max="45" width="15.42578125" customWidth="1"/>
    <col min="46" max="46" width="14" customWidth="1"/>
  </cols>
  <sheetData>
    <row r="1" spans="1:44" ht="34.5" customHeight="1" x14ac:dyDescent="0.25">
      <c r="A1" s="158" t="s">
        <v>139</v>
      </c>
      <c r="B1" s="159"/>
      <c r="C1" s="159"/>
      <c r="D1" s="159"/>
      <c r="E1" s="159"/>
      <c r="F1" s="159"/>
      <c r="G1" s="159"/>
      <c r="H1" s="160"/>
    </row>
    <row r="2" spans="1:44" ht="21" customHeight="1" x14ac:dyDescent="0.25">
      <c r="A2" s="167" t="s">
        <v>171</v>
      </c>
      <c r="B2" s="168"/>
      <c r="C2" s="168"/>
      <c r="D2" s="168"/>
      <c r="E2" s="168"/>
      <c r="F2" s="168"/>
      <c r="G2" s="168"/>
      <c r="H2" s="169"/>
    </row>
    <row r="3" spans="1:44" ht="15" customHeight="1" x14ac:dyDescent="0.25"/>
    <row r="4" spans="1:44" s="2" customFormat="1" ht="24.75" customHeight="1" x14ac:dyDescent="0.25">
      <c r="A4" s="164" t="s">
        <v>78</v>
      </c>
      <c r="B4" s="165"/>
      <c r="C4" s="165"/>
      <c r="D4" s="166"/>
      <c r="E4" s="161" t="s">
        <v>6</v>
      </c>
      <c r="F4" s="162"/>
      <c r="G4" s="163"/>
      <c r="H4" s="163"/>
      <c r="I4" s="13"/>
      <c r="J4" s="153" t="s">
        <v>141</v>
      </c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4"/>
    </row>
    <row r="5" spans="1:44" ht="22.5" customHeight="1" x14ac:dyDescent="0.25">
      <c r="A5" s="149" t="s">
        <v>140</v>
      </c>
      <c r="B5" s="155" t="s">
        <v>84</v>
      </c>
      <c r="C5" s="156"/>
      <c r="D5" s="157"/>
      <c r="E5" s="57" t="s">
        <v>5</v>
      </c>
      <c r="F5" s="58" t="s">
        <v>81</v>
      </c>
      <c r="G5" s="57" t="s">
        <v>2</v>
      </c>
      <c r="H5" s="59" t="s">
        <v>81</v>
      </c>
      <c r="I5" s="60" t="s">
        <v>93</v>
      </c>
      <c r="J5" s="61" t="s">
        <v>81</v>
      </c>
      <c r="K5" s="62" t="s">
        <v>3</v>
      </c>
      <c r="L5" s="61" t="s">
        <v>81</v>
      </c>
      <c r="M5" s="62" t="s">
        <v>9</v>
      </c>
      <c r="N5" s="61" t="s">
        <v>81</v>
      </c>
      <c r="O5" s="63" t="s">
        <v>4</v>
      </c>
      <c r="P5" s="64" t="s">
        <v>81</v>
      </c>
      <c r="Q5" s="63" t="s">
        <v>94</v>
      </c>
      <c r="R5" s="64" t="s">
        <v>81</v>
      </c>
      <c r="S5" s="63" t="s">
        <v>76</v>
      </c>
      <c r="T5" s="64" t="s">
        <v>81</v>
      </c>
      <c r="U5" s="63" t="s">
        <v>95</v>
      </c>
      <c r="V5" s="15" t="s">
        <v>81</v>
      </c>
      <c r="W5" s="63" t="s">
        <v>75</v>
      </c>
      <c r="X5" s="65" t="s">
        <v>82</v>
      </c>
      <c r="Y5" s="63" t="s">
        <v>74</v>
      </c>
      <c r="Z5" s="65" t="s">
        <v>82</v>
      </c>
      <c r="AA5" s="63" t="s">
        <v>96</v>
      </c>
      <c r="AB5" s="65" t="s">
        <v>82</v>
      </c>
      <c r="AC5" s="63" t="s">
        <v>97</v>
      </c>
      <c r="AD5" s="65" t="s">
        <v>82</v>
      </c>
      <c r="AE5" s="63" t="s">
        <v>98</v>
      </c>
      <c r="AF5" s="65" t="s">
        <v>82</v>
      </c>
      <c r="AG5" s="62" t="s">
        <v>99</v>
      </c>
      <c r="AH5" s="66" t="s">
        <v>82</v>
      </c>
      <c r="AI5" s="62" t="s">
        <v>100</v>
      </c>
      <c r="AJ5" s="66" t="s">
        <v>82</v>
      </c>
      <c r="AK5" s="63" t="s">
        <v>52</v>
      </c>
      <c r="AL5" s="65" t="s">
        <v>82</v>
      </c>
      <c r="AM5" s="63" t="s">
        <v>102</v>
      </c>
      <c r="AN5" s="65" t="s">
        <v>82</v>
      </c>
      <c r="AO5" s="63" t="s">
        <v>103</v>
      </c>
      <c r="AP5" s="65" t="s">
        <v>82</v>
      </c>
      <c r="AQ5" s="63" t="s">
        <v>200</v>
      </c>
      <c r="AR5" s="67" t="s">
        <v>82</v>
      </c>
    </row>
    <row r="6" spans="1:44" x14ac:dyDescent="0.25">
      <c r="A6" s="68" t="s">
        <v>79</v>
      </c>
      <c r="B6" s="69" t="s">
        <v>85</v>
      </c>
      <c r="C6" s="69" t="s">
        <v>86</v>
      </c>
      <c r="D6" s="70" t="s">
        <v>81</v>
      </c>
      <c r="E6" s="45" t="s">
        <v>208</v>
      </c>
      <c r="F6" s="80" t="str">
        <f>IF(ISBLANK(E6),"",IF(COUNTIF('Turma Parâmetro'!$D$9:$D$508,E6)&gt;0,(COUNTIFS('Turma Parâmetro'!$C$9:$C$508,$A$7,'Turma Parâmetro'!$D$9:$D$508,E6))*100/(COUNTIF('Turma Parâmetro'!$D$9:$D$508,E6)),"0"))</f>
        <v>0</v>
      </c>
      <c r="G6" s="46" t="s">
        <v>11</v>
      </c>
      <c r="H6" s="87" t="str">
        <f>IF(ISBLANK(G6),"",IF(COUNTIF('Turma Parâmetro'!$E$9:$E$508,G6)&gt;0,(COUNTIFS('Turma Parâmetro'!$C$9:$C$508,$A$7,'Turma Parâmetro'!$E$9:$E$508,G6))*100/(COUNTIF('Turma Parâmetro'!$E$9:$E$508,G6)),"0"))</f>
        <v>0</v>
      </c>
      <c r="I6" s="92" t="s">
        <v>87</v>
      </c>
      <c r="J6" s="87" t="str">
        <f>IF(ISBLANK(I6),"",IF(COUNTIF('Turma Parâmetro'!$F$9:$F$508,I6)&gt;0,(COUNTIFS('Turma Parâmetro'!$C$9:$C$508,$A$7,'Turma Parâmetro'!$F$9:$F$508,I6))*100/(COUNTIF('Turma Parâmetro'!$F$9:$F$508,I6)),"0"))</f>
        <v>0</v>
      </c>
      <c r="K6" s="46" t="s">
        <v>15</v>
      </c>
      <c r="L6" s="87" t="str">
        <f>IF(ISBLANK(K6),"",IF(COUNTIF('Turma Parâmetro'!$I$9:$I$508,K6)&gt;0,(COUNTIFS('Turma Parâmetro'!$C$9:$C$508,$A$7,'Turma Parâmetro'!$I$9:$I$508,K6))*100/(COUNTIF('Turma Parâmetro'!$I$9:$I$508,K6)),"0"))</f>
        <v>0</v>
      </c>
      <c r="M6" s="46" t="s">
        <v>20</v>
      </c>
      <c r="N6" s="84" t="str">
        <f>IF(ISBLANK(M6),"",IF(COUNTIF('Turma Parâmetro'!$J$9:$J$508,M6)&gt;0,(COUNTIFS('Turma Parâmetro'!$C$9:$C$508,$A$7,'Turma Parâmetro'!$J$9:$J$508,M6))*100/(COUNTIF('Turma Parâmetro'!$J$9:$J$508,M6)),"0"))</f>
        <v>0</v>
      </c>
      <c r="O6" s="46" t="s">
        <v>22</v>
      </c>
      <c r="P6" s="84" t="str">
        <f>IF(ISBLANK(O6),"",IF(COUNTIF('Turma Parâmetro'!$K$9:$K$508,O6)&gt;0,(COUNTIFS('Turma Parâmetro'!$C$9:$C$508,$A$7,'Turma Parâmetro'!$K$9:$K$508,O6))*100/(COUNTIF('Turma Parâmetro'!$K$9:$K$508,O6)),"0"))</f>
        <v>0</v>
      </c>
      <c r="Q6" s="46" t="s">
        <v>16</v>
      </c>
      <c r="R6" s="84" t="str">
        <f>IF(ISBLANK(Q6),"",IF(COUNTIF('Turma Parâmetro'!$L$9:$L$508,Q6)&gt;0,(COUNTIFS('Turma Parâmetro'!$C$9:$C$508,$A$7,'Turma Parâmetro'!$L$9:$L$508,Q6))*100/(COUNTIF('Turma Parâmetro'!$L$9:$L$508,Q6)),"0"))</f>
        <v>0</v>
      </c>
      <c r="S6" s="46" t="s">
        <v>18</v>
      </c>
      <c r="T6" s="84" t="str">
        <f>IF(ISBLANK(S6),"",IF(COUNTIF('Turma Parâmetro'!$M$9:$M$508,S6)&gt;0,(COUNTIFS('Turma Parâmetro'!$C$9:$C$508,$A$7,'Turma Parâmetro'!$M$9:$M$508,S6))*100/(COUNTIF('Turma Parâmetro'!$M$9:$M$508,S6)),"0"))</f>
        <v>0</v>
      </c>
      <c r="U6" s="46" t="s">
        <v>204</v>
      </c>
      <c r="V6" s="84" t="str">
        <f>IF(ISBLANK(U6),"",IF(COUNTIF('Turma Parâmetro'!$N$9:$N$508,U6)&gt;0,(COUNTIFS('Turma Parâmetro'!$C$9:$C$508,$A$7,'Turma Parâmetro'!$N$9:$N$508,U6))*100/(COUNTIF('Turma Parâmetro'!$N$9:$N$508,U6)),"0"))</f>
        <v>0</v>
      </c>
      <c r="W6" s="46" t="s">
        <v>206</v>
      </c>
      <c r="X6" s="84" t="str">
        <f>IF(ISBLANK(W6),"",IF(COUNTIF('Turma Parâmetro'!$O$9:$O$508,W6)&gt;0,(COUNTIFS('Turma Parâmetro'!$C$9:$C$508,$A$7,'Turma Parâmetro'!$O$9:$O$508,W6))*100/(COUNTIF('Turma Parâmetro'!$O$9:$O$508,W6)),"0"))</f>
        <v>0</v>
      </c>
      <c r="Y6" s="95" t="s">
        <v>65</v>
      </c>
      <c r="Z6" s="84" t="str">
        <f>IF(ISBLANK(Y6),"",IF(COUNTIF('Turma Parâmetro'!$P$9:$P$508,Y6)&gt;0,(COUNTIFS('Turma Parâmetro'!$C$9:$C$508,$A$7,'Turma Parâmetro'!$P$9:$P$508,Y6))*100/(COUNTIF('Turma Parâmetro'!$P$9:$P$508,Y6)),"0"))</f>
        <v>0</v>
      </c>
      <c r="AA6" s="46" t="s">
        <v>33</v>
      </c>
      <c r="AB6" s="84" t="str">
        <f>IF(ISBLANK(AA6),"",IF(COUNTIF('Turma Parâmetro'!$Q$9:$Q$508,AA6)&gt;0,(COUNTIFS('Turma Parâmetro'!$C$9:$C$508,$A$7,'Turma Parâmetro'!$Q$9:$Q$508,AA6))*100/(COUNTIF('Turma Parâmetro'!$Q$9:$Q$508,AA6)),"0"))</f>
        <v>0</v>
      </c>
      <c r="AC6" s="46" t="s">
        <v>29</v>
      </c>
      <c r="AD6" s="84" t="str">
        <f>IF(ISBLANK(AC6),"",IF(COUNTIF('Turma Parâmetro'!$R$9:$R$508,AC6)&gt;0,(COUNTIFS('Turma Parâmetro'!$C$9:$C$508,$A$7,'Turma Parâmetro'!$R$9:$R$508,AC6))*100/(COUNTIF('Turma Parâmetro'!$R$9:$R$508,AC6)),"0"))</f>
        <v>0</v>
      </c>
      <c r="AE6" s="46" t="s">
        <v>142</v>
      </c>
      <c r="AF6" s="87" t="str">
        <f>IF(ISBLANK(AE6),"",IF(COUNTIF('Turma Parâmetro'!$S$9:$S$508,AE6)&gt;0,(COUNTIFS('Turma Parâmetro'!$C$9:$C$508,$A$7,'Turma Parâmetro'!$S$9:$S$508,AE6))*100/(COUNTIF('Turma Parâmetro'!$S$9:$S$508,AE6)),"0"))</f>
        <v>0</v>
      </c>
      <c r="AG6" s="46" t="s">
        <v>38</v>
      </c>
      <c r="AH6" s="87" t="str">
        <f>IF(ISBLANK(AG6),"",IF(COUNTIF('Turma Parâmetro'!$T$9:$T$508,AG6)&gt;0,(COUNTIFS('Turma Parâmetro'!$C$9:$C$508,$A$7,'Turma Parâmetro'!$T$9:$T$508,AG6))*100/(COUNTIF('Turma Parâmetro'!$T$9:$T$508,AG6)),"0"))</f>
        <v>0</v>
      </c>
      <c r="AI6" s="46" t="s">
        <v>38</v>
      </c>
      <c r="AJ6" s="84" t="str">
        <f>IF(ISBLANK(AI6),"",IF(COUNTIF('Turma Parâmetro'!$U$9:$U$508,AI6)&gt;0,(COUNTIFS('Turma Parâmetro'!$C$9:$C$508,$A$7,'Turma Parâmetro'!$U$9:$U$508,AI6))*100/(COUNTIF('Turma Parâmetro'!$U$9:$U$508,AI6)),"0"))</f>
        <v>0</v>
      </c>
      <c r="AK6" s="46" t="s">
        <v>47</v>
      </c>
      <c r="AL6" s="84" t="str">
        <f>IF(ISBLANK(AK6),"",IF(COUNTIF('Turma Parâmetro'!$V$9:$V$508,AK6)&gt;0,(COUNTIFS('Turma Parâmetro'!$C$9:$C$508,$A$7,'Turma Parâmetro'!$V$9:$V$508,AK6))*100/(COUNTIF('Turma Parâmetro'!$V$9:$V$508,AK6)),"0"))</f>
        <v>0</v>
      </c>
      <c r="AM6" s="46" t="s">
        <v>54</v>
      </c>
      <c r="AN6" s="84" t="str">
        <f>IF(ISBLANK(AM6),"",IF(COUNTIF('Turma Parâmetro'!$W$9:$W$508,AM6)&gt;0,(COUNTIFS('Turma Parâmetro'!$C$9:$C$508,$A$7,'Turma Parâmetro'!$W$9:$W$508,AM6))*100/(COUNTIF('Turma Parâmetro'!$W$9:$W$508,AM6)),"0"))</f>
        <v>0</v>
      </c>
      <c r="AO6" s="46" t="s">
        <v>57</v>
      </c>
      <c r="AP6" s="84" t="str">
        <f>IF(ISBLANK(AO6),"",IF(COUNTIF('Turma Parâmetro'!$X$9:$X$508,AO6)&gt;0,(COUNTIFS('Turma Parâmetro'!$C$9:$C$508,$A$7,'Turma Parâmetro'!$X$9:$X$508,AO6))*100/(COUNTIF('Turma Parâmetro'!$X$9:$X$508,AO6)),"0"))</f>
        <v>0</v>
      </c>
      <c r="AQ6" s="46" t="s">
        <v>60</v>
      </c>
      <c r="AR6" s="96" t="str">
        <f>IF(ISBLANK(AQ6),"",IF(COUNTIF('Turma Parâmetro'!$Y$9:$Y$508,AQ6)&gt;0,(COUNTIFS('Turma Parâmetro'!$C$9:$C$508,$A$7,'Turma Parâmetro'!$Y$9:$Y$508,AQ6))*100/(COUNTIF('Turma Parâmetro'!$Y$9:$Y$508,AQ6)),"0"))</f>
        <v>0</v>
      </c>
    </row>
    <row r="7" spans="1:44" x14ac:dyDescent="0.25">
      <c r="A7" s="71" t="s">
        <v>80</v>
      </c>
      <c r="B7" s="73">
        <v>1</v>
      </c>
      <c r="C7" s="49">
        <v>12</v>
      </c>
      <c r="D7" s="76" t="str">
        <f>IF(ISBLANK(C7),"",IF(COUNTIFS('Turma Parâmetro'!$H$9:$H$508,"&gt;="&amp;B7,'Turma Parâmetro'!$H$9:$H$508,"&lt;="&amp;C7)&gt;0,(COUNTIFS('Turma Parâmetro'!$C$9:$C$508,$A$7,'Turma Parâmetro'!$H$9:$H$508,"&gt;="&amp;B7,'Turma Parâmetro'!$H$9:$H$508,"&lt;="&amp;C7))*100/(COUNTIFS('Turma Parâmetro'!$H$9:$H$508,"&gt;="&amp;B7,'Turma Parâmetro'!$H$9:$H$508,"&lt;="&amp;C7)),"0"))</f>
        <v>0</v>
      </c>
      <c r="E7" s="50" t="s">
        <v>209</v>
      </c>
      <c r="F7" s="81" t="str">
        <f>IF(ISBLANK(E7),"",IF(COUNTIF('Turma Parâmetro'!$D$9:$D$508,E7)&gt;0,(COUNTIFS('Turma Parâmetro'!$C$9:$C$508,$A$7,'Turma Parâmetro'!$D$9:$D$508,E7))*100/(COUNTIF('Turma Parâmetro'!$D$9:$D$508,E7)),"0"))</f>
        <v>0</v>
      </c>
      <c r="G7" s="47" t="s">
        <v>12</v>
      </c>
      <c r="H7" s="88" t="str">
        <f>IF(ISBLANK(G7),"",IF(COUNTIF('Turma Parâmetro'!$E$9:$E$508,G7)&gt;0,(COUNTIFS('Turma Parâmetro'!$C$9:$C$508,$A$7,'Turma Parâmetro'!$E$9:$E$508,G7))*100/(COUNTIF('Turma Parâmetro'!$E$9:$E$508,G7)),"0"))</f>
        <v>0</v>
      </c>
      <c r="I7" s="93" t="s">
        <v>88</v>
      </c>
      <c r="J7" s="88" t="str">
        <f>IF(ISBLANK(I7),"",IF(COUNTIF('Turma Parâmetro'!$F$9:$F$508,I7)&gt;0,(COUNTIFS('Turma Parâmetro'!$C$9:$C$508,$A$7,'Turma Parâmetro'!$F$9:$F$508,I7))*100/(COUNTIF('Turma Parâmetro'!$F$9:$F$508,I7)),"0"))</f>
        <v>0</v>
      </c>
      <c r="K7" s="47" t="s">
        <v>14</v>
      </c>
      <c r="L7" s="88" t="str">
        <f>IF(ISBLANK(K7),"",IF(COUNTIF('Turma Parâmetro'!$I$9:$I$508,K7)&gt;0,(COUNTIFS('Turma Parâmetro'!$C$9:$C$508,$A$7,'Turma Parâmetro'!$I$9:$I$508,K7))*100/(COUNTIF('Turma Parâmetro'!$I$9:$I$508,K7)),"0"))</f>
        <v>0</v>
      </c>
      <c r="M7" s="47" t="s">
        <v>21</v>
      </c>
      <c r="N7" s="85" t="str">
        <f>IF(ISBLANK(M7),"",IF(COUNTIF('Turma Parâmetro'!$J$9:$J$508,M7)&gt;0,(COUNTIFS('Turma Parâmetro'!$C$9:$C$508,$A$7,'Turma Parâmetro'!$J$9:$J$508,M7))*100/(COUNTIF('Turma Parâmetro'!$J$9:$J$508,M7)),"0"))</f>
        <v>0</v>
      </c>
      <c r="O7" s="47" t="s">
        <v>23</v>
      </c>
      <c r="P7" s="85" t="str">
        <f>IF(ISBLANK(O7),"",IF(COUNTIF('Turma Parâmetro'!$K$9:$K$508,O7)&gt;0,(COUNTIFS('Turma Parâmetro'!$C$9:$C$508,$A$7,'Turma Parâmetro'!$K$9:$K$508,O7))*100/(COUNTIF('Turma Parâmetro'!$K$9:$K$508,O7)),"0"))</f>
        <v>0</v>
      </c>
      <c r="Q7" s="47" t="s">
        <v>17</v>
      </c>
      <c r="R7" s="85" t="str">
        <f>IF(ISBLANK(Q7),"",IF(COUNTIF('Turma Parâmetro'!$L$9:$L$508,Q7)&gt;0,(COUNTIFS('Turma Parâmetro'!$C$9:$C$508,$A$7,'Turma Parâmetro'!$L$9:$L$508,Q7))*100/(COUNTIF('Turma Parâmetro'!$L$9:$L$508,Q7)),"0"))</f>
        <v>0</v>
      </c>
      <c r="S7" s="47" t="s">
        <v>19</v>
      </c>
      <c r="T7" s="85" t="str">
        <f>IF(ISBLANK(S7),"",IF(COUNTIF('Turma Parâmetro'!$M$9:$M$508,S7)&gt;0,(COUNTIFS('Turma Parâmetro'!$C$9:$C$508,$A$7,'Turma Parâmetro'!$M$9:$M$508,S7))*100/(COUNTIF('Turma Parâmetro'!$M$9:$M$508,S7)),"0"))</f>
        <v>0</v>
      </c>
      <c r="U7" s="47" t="s">
        <v>205</v>
      </c>
      <c r="V7" s="85" t="str">
        <f>IF(ISBLANK(U7),"",IF(COUNTIF('Turma Parâmetro'!$N$9:$N$508,U7)&gt;0,(COUNTIFS('Turma Parâmetro'!$C$9:$C$508,$A$7,'Turma Parâmetro'!$N$9:$N$508,U7))*100/(COUNTIF('Turma Parâmetro'!$N$9:$N$508,U7)),"0"))</f>
        <v>0</v>
      </c>
      <c r="W7" s="47" t="s">
        <v>207</v>
      </c>
      <c r="X7" s="85" t="str">
        <f>IF(ISBLANK(W7),"",IF(COUNTIF('Turma Parâmetro'!$O$9:$O$508,W7)&gt;0,(COUNTIFS('Turma Parâmetro'!$C$9:$C$508,$A$7,'Turma Parâmetro'!$O$9:$O$508,W7))*100/(COUNTIF('Turma Parâmetro'!$O$9:$O$508,W7)),"0"))</f>
        <v>0</v>
      </c>
      <c r="Y7" s="48" t="s">
        <v>66</v>
      </c>
      <c r="Z7" s="85" t="str">
        <f>IF(ISBLANK(Y7),"",IF(COUNTIF('Turma Parâmetro'!$P$9:$P$508,Y7)&gt;0,(COUNTIFS('Turma Parâmetro'!$C$9:$C$508,$A$7,'Turma Parâmetro'!$P$9:$P$508,Y7))*100/(COUNTIF('Turma Parâmetro'!$P$9:$P$508,Y7)),"0"))</f>
        <v>0</v>
      </c>
      <c r="AA7" s="47" t="s">
        <v>34</v>
      </c>
      <c r="AB7" s="85" t="str">
        <f>IF(ISBLANK(AA7),"",IF(COUNTIF('Turma Parâmetro'!$Q$9:$Q$508,AA7)&gt;0,(COUNTIFS('Turma Parâmetro'!$C$9:$C$508,$A$7,'Turma Parâmetro'!$Q$9:$Q$508,AA7))*100/(COUNTIF('Turma Parâmetro'!$Q$9:$Q$508,AA7)),"0"))</f>
        <v>0</v>
      </c>
      <c r="AC7" s="47" t="s">
        <v>30</v>
      </c>
      <c r="AD7" s="85" t="str">
        <f>IF(ISBLANK(AC7),"",IF(COUNTIF('Turma Parâmetro'!$R$9:$R$508,AC7)&gt;0,(COUNTIFS('Turma Parâmetro'!$C$9:$C$508,$A$7,'Turma Parâmetro'!$R$9:$R$508,AC7))*100/(COUNTIF('Turma Parâmetro'!$R$9:$R$508,AC7)),"0"))</f>
        <v>0</v>
      </c>
      <c r="AE7" s="47" t="s">
        <v>143</v>
      </c>
      <c r="AF7" s="88" t="str">
        <f>IF(ISBLANK(AE7),"",IF(COUNTIF('Turma Parâmetro'!$S$9:$S$508,AE7)&gt;0,(COUNTIFS('Turma Parâmetro'!$C$9:$C$508,$A$7,'Turma Parâmetro'!$S$9:$S$508,AE7))*100/(COUNTIF('Turma Parâmetro'!$S$9:$S$508,AE7)),"0"))</f>
        <v>0</v>
      </c>
      <c r="AG7" s="47" t="s">
        <v>39</v>
      </c>
      <c r="AH7" s="88" t="str">
        <f>IF(ISBLANK(AG7),"",IF(COUNTIF('Turma Parâmetro'!$T$9:$T$508,AG7)&gt;0,(COUNTIFS('Turma Parâmetro'!$C$9:$C$508,$A$7,'Turma Parâmetro'!$T$9:$T$508,AG7))*100/(COUNTIF('Turma Parâmetro'!$T$9:$T$508,AG7)),"0"))</f>
        <v>0</v>
      </c>
      <c r="AI7" s="47" t="s">
        <v>39</v>
      </c>
      <c r="AJ7" s="85" t="str">
        <f>IF(ISBLANK(AI7),"",IF(COUNTIF('Turma Parâmetro'!$U$9:$U$508,AI7)&gt;0,(COUNTIFS('Turma Parâmetro'!$C$9:$C$508,$A$7,'Turma Parâmetro'!$U$9:$U$508,AI7))*100/(COUNTIF('Turma Parâmetro'!$U$9:$U$508,AI7)),"0"))</f>
        <v>0</v>
      </c>
      <c r="AK7" s="47" t="s">
        <v>48</v>
      </c>
      <c r="AL7" s="85" t="str">
        <f>IF(ISBLANK(AK7),"",IF(COUNTIF('Turma Parâmetro'!$V$9:$V$508,AK7)&gt;0,(COUNTIFS('Turma Parâmetro'!$C$9:$C$508,$A$7,'Turma Parâmetro'!$V$9:$V$508,AK7))*100/(COUNTIF('Turma Parâmetro'!$V$9:$V$508,AK7)),"0"))</f>
        <v>0</v>
      </c>
      <c r="AM7" s="47" t="s">
        <v>55</v>
      </c>
      <c r="AN7" s="85" t="str">
        <f>IF(ISBLANK(AM7),"",IF(COUNTIF('Turma Parâmetro'!$W$9:$W$508,AM7)&gt;0,(COUNTIFS('Turma Parâmetro'!$C$9:$C$508,$A$7,'Turma Parâmetro'!$W$9:$W$508,AM7))*100/(COUNTIF('Turma Parâmetro'!$W$9:$W$508,AM7)),"0"))</f>
        <v>0</v>
      </c>
      <c r="AO7" s="47" t="s">
        <v>58</v>
      </c>
      <c r="AP7" s="85" t="str">
        <f>IF(ISBLANK(AO7),"",IF(COUNTIF('Turma Parâmetro'!$X$9:$X$508,AO7)&gt;0,(COUNTIFS('Turma Parâmetro'!$C$9:$C$508,$A$7,'Turma Parâmetro'!$X$9:$X$508,AO7))*100/(COUNTIF('Turma Parâmetro'!$X$9:$X$508,AO7)),"0"))</f>
        <v>0</v>
      </c>
      <c r="AQ7" s="47" t="s">
        <v>61</v>
      </c>
      <c r="AR7" s="90" t="str">
        <f>IF(ISBLANK(AQ7),"",IF(COUNTIF('Turma Parâmetro'!$Y$9:$Y$508,AQ7)&gt;0,(COUNTIFS('Turma Parâmetro'!$C$9:$C$508,$A$7,'Turma Parâmetro'!$Y$9:$Y$508,AQ7))*100/(COUNTIF('Turma Parâmetro'!$Y$9:$Y$508,AQ7)),"0"))</f>
        <v>0</v>
      </c>
    </row>
    <row r="8" spans="1:44" x14ac:dyDescent="0.25">
      <c r="A8" s="2"/>
      <c r="B8" s="74">
        <f>IF(ISBLANK(C7),"",C7+1)</f>
        <v>13</v>
      </c>
      <c r="C8" s="47">
        <v>13</v>
      </c>
      <c r="D8" s="77" t="str">
        <f>IF(ISBLANK(C8),"",IF(COUNTIFS('Turma Parâmetro'!$H$9:$H$508,"&gt;="&amp;B8,'Turma Parâmetro'!$H$9:$H$508,"&lt;="&amp;C8)&gt;0,(COUNTIFS('Turma Parâmetro'!$C$9:$C$508,$A$7,'Turma Parâmetro'!$H$9:$H$508,"&gt;="&amp;B8,'Turma Parâmetro'!$H$9:$H$508,"&lt;="&amp;C8))*100/(COUNTIFS('Turma Parâmetro'!$H$9:$H$508,"&gt;="&amp;B8,'Turma Parâmetro'!$H$9:$H$508,"&lt;="&amp;C8)),"0"))</f>
        <v>0</v>
      </c>
      <c r="E8" s="50" t="s">
        <v>10</v>
      </c>
      <c r="F8" s="81" t="str">
        <f>IF(ISBLANK(E8),"",IF(COUNTIF('Turma Parâmetro'!$D$9:$D$508,E8)&gt;0,(COUNTIFS('Turma Parâmetro'!$C$9:$C$508,$A$7,'Turma Parâmetro'!$D$9:$D$508,E8))*100/(COUNTIF('Turma Parâmetro'!$D$9:$D$508,E8)),"0"))</f>
        <v>0</v>
      </c>
      <c r="G8" s="47" t="s">
        <v>13</v>
      </c>
      <c r="H8" s="88" t="str">
        <f>IF(ISBLANK(G8),"",IF(COUNTIF('Turma Parâmetro'!$E$9:$E$508,G8)&gt;0,(COUNTIFS('Turma Parâmetro'!$C$9:$C$508,$A$7,'Turma Parâmetro'!$E$9:$E$508,G8))*100/(COUNTIF('Turma Parâmetro'!$E$9:$E$508,G8)),"0"))</f>
        <v>0</v>
      </c>
      <c r="I8" s="93"/>
      <c r="J8" s="88" t="str">
        <f>IF(ISBLANK(I8),"",IF(COUNTIF('Turma Parâmetro'!$F$9:$F$508,I8)&gt;0,(COUNTIFS('Turma Parâmetro'!$C$9:$C$508,$A$7,'Turma Parâmetro'!$F$9:$F$508,I8))*100/(COUNTIF('Turma Parâmetro'!$F$9:$F$508,I8)),"0"))</f>
        <v/>
      </c>
      <c r="K8" s="47" t="s">
        <v>17</v>
      </c>
      <c r="L8" s="88" t="str">
        <f>IF(ISBLANK(K8),"",IF(COUNTIF('Turma Parâmetro'!$I$9:$I$508,K8)&gt;0,(COUNTIFS('Turma Parâmetro'!$C$9:$C$508,$A$7,'Turma Parâmetro'!$I$9:$I$508,K8))*100/(COUNTIF('Turma Parâmetro'!$I$9:$I$508,K8)),"0"))</f>
        <v>0</v>
      </c>
      <c r="M8" s="47" t="s">
        <v>203</v>
      </c>
      <c r="N8" s="85" t="str">
        <f>IF(ISBLANK(M8),"",IF(COUNTIF('Turma Parâmetro'!$J$9:$J$508,M8)&gt;0,(COUNTIFS('Turma Parâmetro'!$C$9:$C$508,$A$7,'Turma Parâmetro'!$J$9:$J$508,M8))*100/(COUNTIF('Turma Parâmetro'!$J$9:$J$508,M8)),"0"))</f>
        <v>0</v>
      </c>
      <c r="O8" s="47" t="s">
        <v>24</v>
      </c>
      <c r="P8" s="85" t="str">
        <f>IF(ISBLANK(O8),"",IF(COUNTIF('Turma Parâmetro'!$K$9:$K$508,O8)&gt;0,(COUNTIFS('Turma Parâmetro'!$C$9:$C$508,$A$7,'Turma Parâmetro'!$K$9:$K$508,O8))*100/(COUNTIF('Turma Parâmetro'!$K$9:$K$508,O8)),"0"))</f>
        <v>0</v>
      </c>
      <c r="Q8" s="47"/>
      <c r="R8" s="85" t="str">
        <f>IF(ISBLANK(Q8),"",IF(COUNTIF('Turma Parâmetro'!$L$9:$L$508,Q8)&gt;0,(COUNTIFS('Turma Parâmetro'!$C$9:$C$508,$A$7,'Turma Parâmetro'!$L$9:$L$508,Q8))*100/(COUNTIF('Turma Parâmetro'!$L$9:$L$508,Q8)),"0"))</f>
        <v/>
      </c>
      <c r="S8" s="47"/>
      <c r="T8" s="85" t="str">
        <f>IF(ISBLANK(S8),"",IF(COUNTIF('Turma Parâmetro'!$M$9:$M$508,S8)&gt;0,(COUNTIFS('Turma Parâmetro'!$C$9:$C$508,$A$7,'Turma Parâmetro'!$M$9:$M$508,S8))*100/(COUNTIF('Turma Parâmetro'!$M$9:$M$508,S8)),"0"))</f>
        <v/>
      </c>
      <c r="U8" s="47" t="s">
        <v>28</v>
      </c>
      <c r="V8" s="85" t="str">
        <f>IF(ISBLANK(U8),"",IF(COUNTIF('Turma Parâmetro'!$N$9:$N$508,U8)&gt;0,(COUNTIFS('Turma Parâmetro'!$C$9:$C$508,$A$7,'Turma Parâmetro'!$N$9:$N$508,U8))*100/(COUNTIF('Turma Parâmetro'!$N$9:$N$508,U8)),"0"))</f>
        <v>0</v>
      </c>
      <c r="W8" s="47"/>
      <c r="X8" s="85" t="str">
        <f>IF(ISBLANK(W8),"",IF(COUNTIF('Turma Parâmetro'!$O$9:$O$508,W8)&gt;0,(COUNTIFS('Turma Parâmetro'!$C$9:$C$508,$A$7,'Turma Parâmetro'!$O$9:$O$508,W8))*100/(COUNTIF('Turma Parâmetro'!$O$9:$O$508,W8)),"0"))</f>
        <v/>
      </c>
      <c r="Y8" s="48" t="s">
        <v>67</v>
      </c>
      <c r="Z8" s="85" t="str">
        <f>IF(ISBLANK(Y8),"",IF(COUNTIF('Turma Parâmetro'!$P$9:$P$508,Y8)&gt;0,(COUNTIFS('Turma Parâmetro'!$C$9:$C$508,$A$7,'Turma Parâmetro'!$P$9:$P$508,Y8))*100/(COUNTIF('Turma Parâmetro'!$P$9:$P$508,Y8)),"0"))</f>
        <v>0</v>
      </c>
      <c r="AA8" s="47" t="s">
        <v>35</v>
      </c>
      <c r="AB8" s="85" t="str">
        <f>IF(ISBLANK(AA8),"",IF(COUNTIF('Turma Parâmetro'!$Q$9:$Q$508,AA8)&gt;0,(COUNTIFS('Turma Parâmetro'!$C$9:$C$508,$A$7,'Turma Parâmetro'!$Q$9:$Q$508,AA8))*100/(COUNTIF('Turma Parâmetro'!$Q$9:$Q$508,AA8)),"0"))</f>
        <v>0</v>
      </c>
      <c r="AC8" s="47" t="s">
        <v>31</v>
      </c>
      <c r="AD8" s="85" t="str">
        <f>IF(ISBLANK(AC8),"",IF(COUNTIF('Turma Parâmetro'!$R$9:$R$508,AC8)&gt;0,(COUNTIFS('Turma Parâmetro'!$C$9:$C$508,$A$7,'Turma Parâmetro'!$R$9:$R$508,AC8))*100/(COUNTIF('Turma Parâmetro'!$R$9:$R$508,AC8)),"0"))</f>
        <v>0</v>
      </c>
      <c r="AE8" s="47" t="s">
        <v>144</v>
      </c>
      <c r="AF8" s="88" t="str">
        <f>IF(ISBLANK(AE8),"",IF(COUNTIF('Turma Parâmetro'!$S$9:$S$508,AE8)&gt;0,(COUNTIFS('Turma Parâmetro'!$C$9:$C$508,$A$7,'Turma Parâmetro'!$S$9:$S$508,AE8))*100/(COUNTIF('Turma Parâmetro'!$S$9:$S$508,AE8)),"0"))</f>
        <v>0</v>
      </c>
      <c r="AG8" s="47" t="s">
        <v>40</v>
      </c>
      <c r="AH8" s="88" t="str">
        <f>IF(ISBLANK(AG8),"",IF(COUNTIF('Turma Parâmetro'!$T$9:$T$508,AG8)&gt;0,(COUNTIFS('Turma Parâmetro'!$C$9:$C$508,$A$7,'Turma Parâmetro'!$T$9:$T$508,AG8))*100/(COUNTIF('Turma Parâmetro'!$T$9:$T$508,AG8)),"0"))</f>
        <v>0</v>
      </c>
      <c r="AI8" s="47" t="s">
        <v>40</v>
      </c>
      <c r="AJ8" s="85" t="str">
        <f>IF(ISBLANK(AI8),"",IF(COUNTIF('Turma Parâmetro'!$U$9:$U$508,AI8)&gt;0,(COUNTIFS('Turma Parâmetro'!$C$9:$C$508,$A$7,'Turma Parâmetro'!$U$9:$U$508,AI8))*100/(COUNTIF('Turma Parâmetro'!$U$9:$U$508,AI8)),"0"))</f>
        <v>0</v>
      </c>
      <c r="AK8" s="47" t="s">
        <v>49</v>
      </c>
      <c r="AL8" s="85" t="str">
        <f>IF(ISBLANK(AK8),"",IF(COUNTIF('Turma Parâmetro'!$V$9:$V$508,AK8)&gt;0,(COUNTIFS('Turma Parâmetro'!$C$9:$C$508,$A$7,'Turma Parâmetro'!$V$9:$V$508,AK8))*100/(COUNTIF('Turma Parâmetro'!$V$9:$V$508,AK8)),"0"))</f>
        <v>0</v>
      </c>
      <c r="AM8" s="47" t="s">
        <v>56</v>
      </c>
      <c r="AN8" s="85" t="str">
        <f>IF(ISBLANK(AM8),"",IF(COUNTIF('Turma Parâmetro'!$W$9:$W$508,AM8)&gt;0,(COUNTIFS('Turma Parâmetro'!$C$9:$C$508,$A$7,'Turma Parâmetro'!$W$9:$W$508,AM8))*100/(COUNTIF('Turma Parâmetro'!$W$9:$W$508,AM8)),"0"))</f>
        <v>0</v>
      </c>
      <c r="AO8" s="47" t="s">
        <v>59</v>
      </c>
      <c r="AP8" s="85" t="str">
        <f>IF(ISBLANK(AO8),"",IF(COUNTIF('Turma Parâmetro'!$X$9:$X$508,AO8)&gt;0,(COUNTIFS('Turma Parâmetro'!$C$9:$C$508,$A$7,'Turma Parâmetro'!$X$9:$X$508,AO8))*100/(COUNTIF('Turma Parâmetro'!$X$9:$X$508,AO8)),"0"))</f>
        <v>0</v>
      </c>
      <c r="AQ8" s="47" t="s">
        <v>62</v>
      </c>
      <c r="AR8" s="90" t="str">
        <f>IF(ISBLANK(AQ8),"",IF(COUNTIF('Turma Parâmetro'!$Y$9:$Y$508,AQ8)&gt;0,(COUNTIFS('Turma Parâmetro'!$C$9:$C$508,$A$7,'Turma Parâmetro'!$Y$9:$Y$508,AQ8))*100/(COUNTIF('Turma Parâmetro'!$Y$9:$Y$508,AQ8)),"0"))</f>
        <v>0</v>
      </c>
    </row>
    <row r="9" spans="1:44" x14ac:dyDescent="0.25">
      <c r="A9" s="150" t="s">
        <v>199</v>
      </c>
      <c r="B9" s="74">
        <f t="shared" ref="B9:B56" si="0">IF(ISBLANK(C8),"",C8+1)</f>
        <v>14</v>
      </c>
      <c r="C9" s="51">
        <v>14</v>
      </c>
      <c r="D9" s="77" t="str">
        <f>IF(ISBLANK(C9),"",IF(COUNTIFS('Turma Parâmetro'!$H$9:$H$508,"&gt;="&amp;B9,'Turma Parâmetro'!$H$9:$H$508,"&lt;="&amp;C9)&gt;0,(COUNTIFS('Turma Parâmetro'!$C$9:$C$508,$A$7,'Turma Parâmetro'!$H$9:$H$508,"&gt;="&amp;B9,'Turma Parâmetro'!$H$9:$H$508,"&lt;="&amp;C9))*100/(COUNTIFS('Turma Parâmetro'!$H$9:$H$508,"&gt;="&amp;B9,'Turma Parâmetro'!$H$9:$H$508,"&lt;="&amp;C9)),"0"))</f>
        <v>0</v>
      </c>
      <c r="E9" s="50"/>
      <c r="F9" s="81" t="str">
        <f>IF(ISBLANK(E9),"",IF(COUNTIF('Turma Parâmetro'!$D$9:$D$508,E9)&gt;0,(COUNTIFS('Turma Parâmetro'!$C$9:$C$508,$A$7,'Turma Parâmetro'!$D$9:$D$508,E9))*100/(COUNTIF('Turma Parâmetro'!$D$9:$D$508,E9)),"0"))</f>
        <v/>
      </c>
      <c r="G9" s="47"/>
      <c r="H9" s="88" t="str">
        <f>IF(ISBLANK(G9),"",IF(COUNTIF('Turma Parâmetro'!$E$9:$E$508,G9)&gt;0,(COUNTIFS('Turma Parâmetro'!$C$9:$C$508,$A$7,'Turma Parâmetro'!$E$9:$E$508,G9))*100/(COUNTIF('Turma Parâmetro'!$E$9:$E$508,G9)),"0"))</f>
        <v/>
      </c>
      <c r="I9" s="93"/>
      <c r="J9" s="88" t="str">
        <f>IF(ISBLANK(I9),"",IF(COUNTIF('Turma Parâmetro'!$F$9:$F$508,I9)&gt;0,(COUNTIFS('Turma Parâmetro'!$C$9:$C$508,$A$7,'Turma Parâmetro'!$F$9:$F$508,I9))*100/(COUNTIF('Turma Parâmetro'!$F$9:$F$508,I9)),"0"))</f>
        <v/>
      </c>
      <c r="K9" s="47"/>
      <c r="L9" s="88" t="str">
        <f>IF(ISBLANK(K9),"",IF(COUNTIF('Turma Parâmetro'!$I$9:$I$508,K9)&gt;0,(COUNTIFS('Turma Parâmetro'!$C$9:$C$508,$A$7,'Turma Parâmetro'!$I$9:$I$508,K9))*100/(COUNTIF('Turma Parâmetro'!$I$9:$I$508,K9)),"0"))</f>
        <v/>
      </c>
      <c r="M9" s="47" t="s">
        <v>17</v>
      </c>
      <c r="N9" s="85" t="str">
        <f>IF(ISBLANK(M9),"",IF(COUNTIF('Turma Parâmetro'!$J$9:$J$508,M9)&gt;0,(COUNTIFS('Turma Parâmetro'!$C$9:$C$508,$A$7,'Turma Parâmetro'!$J$9:$J$508,M9))*100/(COUNTIF('Turma Parâmetro'!$J$9:$J$508,M9)),"0"))</f>
        <v>0</v>
      </c>
      <c r="O9" s="47" t="s">
        <v>25</v>
      </c>
      <c r="P9" s="85" t="str">
        <f>IF(ISBLANK(O9),"",IF(COUNTIF('Turma Parâmetro'!$K$9:$K$508,O9)&gt;0,(COUNTIFS('Turma Parâmetro'!$C$9:$C$508,$A$7,'Turma Parâmetro'!$K$9:$K$508,O9))*100/(COUNTIF('Turma Parâmetro'!$K$9:$K$508,O9)),"0"))</f>
        <v>0</v>
      </c>
      <c r="Q9" s="47"/>
      <c r="R9" s="85" t="str">
        <f>IF(ISBLANK(Q9),"",IF(COUNTIF('Turma Parâmetro'!$L$9:$L$508,Q9)&gt;0,(COUNTIFS('Turma Parâmetro'!$C$9:$C$508,$A$7,'Turma Parâmetro'!$L$9:$L$508,Q9))*100/(COUNTIF('Turma Parâmetro'!$L$9:$L$508,Q9)),"0"))</f>
        <v/>
      </c>
      <c r="S9" s="47"/>
      <c r="T9" s="85" t="str">
        <f>IF(ISBLANK(S9),"",IF(COUNTIF('Turma Parâmetro'!$M$9:$M$508,S9)&gt;0,(COUNTIFS('Turma Parâmetro'!$C$9:$C$508,$A$7,'Turma Parâmetro'!$M$9:$M$508,S9))*100/(COUNTIF('Turma Parâmetro'!$M$9:$M$508,S9)),"0"))</f>
        <v/>
      </c>
      <c r="U9" s="47"/>
      <c r="V9" s="85" t="str">
        <f>IF(ISBLANK(U9),"",IF(COUNTIF('Turma Parâmetro'!$N$9:$N$508,U9)&gt;0,(COUNTIFS('Turma Parâmetro'!$C$9:$C$508,$A$7,'Turma Parâmetro'!$N$9:$N$508,U9))*100/(COUNTIF('Turma Parâmetro'!$N$9:$N$508,U9)),"0"))</f>
        <v/>
      </c>
      <c r="W9" s="47"/>
      <c r="X9" s="85" t="str">
        <f>IF(ISBLANK(W9),"",IF(COUNTIF('Turma Parâmetro'!$O$9:$O$508,W9)&gt;0,(COUNTIFS('Turma Parâmetro'!$C$9:$C$508,$A$7,'Turma Parâmetro'!$O$9:$O$508,W9))*100/(COUNTIF('Turma Parâmetro'!$O$9:$O$508,W9)),"0"))</f>
        <v/>
      </c>
      <c r="Y9" s="48" t="s">
        <v>68</v>
      </c>
      <c r="Z9" s="85" t="str">
        <f>IF(ISBLANK(Y9),"",IF(COUNTIF('Turma Parâmetro'!$P$9:$P$508,Y9)&gt;0,(COUNTIFS('Turma Parâmetro'!$C$9:$C$508,$A$7,'Turma Parâmetro'!$P$9:$P$508,Y9))*100/(COUNTIF('Turma Parâmetro'!$P$9:$P$508,Y9)),"0"))</f>
        <v>0</v>
      </c>
      <c r="AA9" s="47" t="s">
        <v>17</v>
      </c>
      <c r="AB9" s="85" t="str">
        <f>IF(ISBLANK(AA9),"",IF(COUNTIF('Turma Parâmetro'!$Q$9:$Q$508,AA9)&gt;0,(COUNTIFS('Turma Parâmetro'!$C$9:$C$508,$A$7,'Turma Parâmetro'!$Q$9:$Q$508,AA9))*100/(COUNTIF('Turma Parâmetro'!$Q$9:$Q$508,AA9)),"0"))</f>
        <v>0</v>
      </c>
      <c r="AC9" s="47" t="s">
        <v>32</v>
      </c>
      <c r="AD9" s="85" t="str">
        <f>IF(ISBLANK(AC9),"",IF(COUNTIF('Turma Parâmetro'!$R$9:$R$508,AC9)&gt;0,(COUNTIFS('Turma Parâmetro'!$C$9:$C$508,$A$7,'Turma Parâmetro'!$R$9:$R$508,AC9))*100/(COUNTIF('Turma Parâmetro'!$R$9:$R$508,AC9)),"0"))</f>
        <v>0</v>
      </c>
      <c r="AE9" s="47" t="s">
        <v>37</v>
      </c>
      <c r="AF9" s="88" t="str">
        <f>IF(ISBLANK(AE9),"",IF(COUNTIF('Turma Parâmetro'!$S$9:$S$508,AE9)&gt;0,(COUNTIFS('Turma Parâmetro'!$C$9:$C$508,$A$7,'Turma Parâmetro'!$S$9:$S$508,AE9))*100/(COUNTIF('Turma Parâmetro'!$S$9:$S$508,AE9)),"0"))</f>
        <v>0</v>
      </c>
      <c r="AG9" s="47" t="s">
        <v>41</v>
      </c>
      <c r="AH9" s="88" t="str">
        <f>IF(ISBLANK(AG9),"",IF(COUNTIF('Turma Parâmetro'!$T$9:$T$508,AG9)&gt;0,(COUNTIFS('Turma Parâmetro'!$C$9:$C$508,$A$7,'Turma Parâmetro'!$T$9:$T$508,AG9))*100/(COUNTIF('Turma Parâmetro'!$T$9:$T$508,AG9)),"0"))</f>
        <v>0</v>
      </c>
      <c r="AI9" s="47" t="s">
        <v>41</v>
      </c>
      <c r="AJ9" s="85" t="str">
        <f>IF(ISBLANK(AI9),"",IF(COUNTIF('Turma Parâmetro'!$U$9:$U$508,AI9)&gt;0,(COUNTIFS('Turma Parâmetro'!$C$9:$C$508,$A$7,'Turma Parâmetro'!$U$9:$U$508,AI9))*100/(COUNTIF('Turma Parâmetro'!$U$9:$U$508,AI9)),"0"))</f>
        <v>0</v>
      </c>
      <c r="AK9" s="47" t="s">
        <v>50</v>
      </c>
      <c r="AL9" s="85" t="str">
        <f>IF(ISBLANK(AK9),"",IF(COUNTIF('Turma Parâmetro'!$V$9:$V$508,AK9)&gt;0,(COUNTIFS('Turma Parâmetro'!$C$9:$C$508,$A$7,'Turma Parâmetro'!$V$9:$V$508,AK9))*100/(COUNTIF('Turma Parâmetro'!$V$9:$V$508,AK9)),"0"))</f>
        <v>0</v>
      </c>
      <c r="AM9" s="47" t="s">
        <v>53</v>
      </c>
      <c r="AN9" s="85" t="str">
        <f>IF(ISBLANK(AM9),"",IF(COUNTIF('Turma Parâmetro'!$W$9:$W$508,AM9)&gt;0,(COUNTIFS('Turma Parâmetro'!$C$9:$C$508,$A$7,'Turma Parâmetro'!$W$9:$W$508,AM9))*100/(COUNTIF('Turma Parâmetro'!$W$9:$W$508,AM9)),"0"))</f>
        <v>0</v>
      </c>
      <c r="AO9" s="47" t="s">
        <v>53</v>
      </c>
      <c r="AP9" s="85" t="str">
        <f>IF(ISBLANK(AO9),"",IF(COUNTIF('Turma Parâmetro'!$X$9:$X$508,AO9)&gt;0,(COUNTIFS('Turma Parâmetro'!$C$9:$C$508,$A$7,'Turma Parâmetro'!$X$9:$X$508,AO9))*100/(COUNTIF('Turma Parâmetro'!$X$9:$X$508,AO9)),"0"))</f>
        <v>0</v>
      </c>
      <c r="AQ9" s="47" t="s">
        <v>63</v>
      </c>
      <c r="AR9" s="90" t="str">
        <f>IF(ISBLANK(AQ9),"",IF(COUNTIF('Turma Parâmetro'!$Y$9:$Y$508,AQ9)&gt;0,(COUNTIFS('Turma Parâmetro'!$C$9:$C$508,$A$7,'Turma Parâmetro'!$Y$9:$Y$508,AQ9))*100/(COUNTIF('Turma Parâmetro'!$Y$9:$Y$508,AQ9)),"0"))</f>
        <v>0</v>
      </c>
    </row>
    <row r="10" spans="1:44" x14ac:dyDescent="0.25">
      <c r="A10" s="68" t="s">
        <v>91</v>
      </c>
      <c r="B10" s="74">
        <f t="shared" si="0"/>
        <v>15</v>
      </c>
      <c r="C10" s="51">
        <v>15</v>
      </c>
      <c r="D10" s="78" t="str">
        <f>IF(ISBLANK(C10),"",IF(COUNTIFS('Turma Parâmetro'!$H$9:$H$508,"&gt;="&amp;B10,'Turma Parâmetro'!$H$9:$H$508,"&lt;="&amp;C10)&gt;0,(COUNTIFS('Turma Parâmetro'!$C$9:$C$508,$A$7,'Turma Parâmetro'!$H$9:$H$508,"&gt;="&amp;B10,'Turma Parâmetro'!$H$9:$H$508,"&lt;="&amp;C10))*100/(COUNTIFS('Turma Parâmetro'!$H$9:$H$508,"&gt;="&amp;B10,'Turma Parâmetro'!$H$9:$H$508,"&lt;="&amp;C10)),"0"))</f>
        <v>0</v>
      </c>
      <c r="E10" s="50"/>
      <c r="F10" s="81" t="str">
        <f>IF(ISBLANK(E10),"",IF(COUNTIF('Turma Parâmetro'!$D$9:$D$508,E10)&gt;0,(COUNTIFS('Turma Parâmetro'!$C$9:$C$508,$A$7,'Turma Parâmetro'!$D$9:$D$508,E10))*100/(COUNTIF('Turma Parâmetro'!$D$9:$D$508,E10)),"0"))</f>
        <v/>
      </c>
      <c r="G10" s="47"/>
      <c r="H10" s="88" t="str">
        <f>IF(ISBLANK(G10),"",IF(COUNTIF('Turma Parâmetro'!$E$9:$E$508,G10)&gt;0,(COUNTIFS('Turma Parâmetro'!$C$9:$C$508,$A$7,'Turma Parâmetro'!$E$9:$E$508,G10))*100/(COUNTIF('Turma Parâmetro'!$E$9:$E$508,G10)),"0"))</f>
        <v/>
      </c>
      <c r="I10" s="93"/>
      <c r="J10" s="88" t="str">
        <f>IF(ISBLANK(I10),"",IF(COUNTIF('Turma Parâmetro'!$F$9:$F$508,I10)&gt;0,(COUNTIFS('Turma Parâmetro'!$C$9:$C$508,$A$7,'Turma Parâmetro'!$F$9:$F$508,I10))*100/(COUNTIF('Turma Parâmetro'!$F$9:$F$508,I10)),"0"))</f>
        <v/>
      </c>
      <c r="K10" s="47"/>
      <c r="L10" s="88" t="str">
        <f>IF(ISBLANK(K10),"",IF(COUNTIF('Turma Parâmetro'!$I$9:$I$508,K10)&gt;0,(COUNTIFS('Turma Parâmetro'!$C$9:$C$508,$A$7,'Turma Parâmetro'!$I$9:$I$508,K10))*100/(COUNTIF('Turma Parâmetro'!$I$9:$I$508,K10)),"0"))</f>
        <v/>
      </c>
      <c r="M10" s="47"/>
      <c r="N10" s="85" t="str">
        <f>IF(ISBLANK(M10),"",IF(COUNTIF('Turma Parâmetro'!$J$9:$J$508,M10)&gt;0,(COUNTIFS('Turma Parâmetro'!$C$9:$C$508,$A$7,'Turma Parâmetro'!$J$9:$J$508,M10))*100/(COUNTIF('Turma Parâmetro'!$J$9:$J$508,M10)),"0"))</f>
        <v/>
      </c>
      <c r="O10" s="47" t="s">
        <v>26</v>
      </c>
      <c r="P10" s="85" t="str">
        <f>IF(ISBLANK(O10),"",IF(COUNTIF('Turma Parâmetro'!$K$9:$K$508,O10)&gt;0,(COUNTIFS('Turma Parâmetro'!$C$9:$C$508,$A$7,'Turma Parâmetro'!$K$9:$K$508,O10))*100/(COUNTIF('Turma Parâmetro'!$K$9:$K$508,O10)),"0"))</f>
        <v>0</v>
      </c>
      <c r="Q10" s="47"/>
      <c r="R10" s="85" t="str">
        <f>IF(ISBLANK(Q10),"",IF(COUNTIF('Turma Parâmetro'!$L$9:$L$508,Q10)&gt;0,(COUNTIFS('Turma Parâmetro'!$C$9:$C$508,$A$7,'Turma Parâmetro'!$L$9:$L$508,Q10))*100/(COUNTIF('Turma Parâmetro'!$L$9:$L$508,Q10)),"0"))</f>
        <v/>
      </c>
      <c r="S10" s="47"/>
      <c r="T10" s="85" t="str">
        <f>IF(ISBLANK(S10),"",IF(COUNTIF('Turma Parâmetro'!$M$9:$M$508,S10)&gt;0,(COUNTIFS('Turma Parâmetro'!$C$9:$C$508,$A$7,'Turma Parâmetro'!$M$9:$M$508,S10))*100/(COUNTIF('Turma Parâmetro'!$M$9:$M$508,S10)),"0"))</f>
        <v/>
      </c>
      <c r="U10" s="47"/>
      <c r="V10" s="85" t="str">
        <f>IF(ISBLANK(U10),"",IF(COUNTIF('Turma Parâmetro'!$N$9:$N$508,U10)&gt;0,(COUNTIFS('Turma Parâmetro'!$C$9:$C$508,$A$7,'Turma Parâmetro'!$N$9:$N$508,U10))*100/(COUNTIF('Turma Parâmetro'!$N$9:$N$508,U10)),"0"))</f>
        <v/>
      </c>
      <c r="W10" s="47"/>
      <c r="X10" s="85" t="str">
        <f>IF(ISBLANK(W10),"",IF(COUNTIF('Turma Parâmetro'!$O$9:$O$508,W10)&gt;0,(COUNTIFS('Turma Parâmetro'!$C$9:$C$508,$A$7,'Turma Parâmetro'!$O$9:$O$508,W10))*100/(COUNTIF('Turma Parâmetro'!$O$9:$O$508,W10)),"0"))</f>
        <v/>
      </c>
      <c r="Y10" s="48" t="s">
        <v>69</v>
      </c>
      <c r="Z10" s="85" t="str">
        <f>IF(ISBLANK(Y10),"",IF(COUNTIF('Turma Parâmetro'!$P$9:$P$508,Y10)&gt;0,(COUNTIFS('Turma Parâmetro'!$C$9:$C$508,$A$7,'Turma Parâmetro'!$P$9:$P$508,Y10))*100/(COUNTIF('Turma Parâmetro'!$P$9:$P$508,Y10)),"0"))</f>
        <v>0</v>
      </c>
      <c r="AA10" s="47"/>
      <c r="AB10" s="85" t="str">
        <f>IF(ISBLANK(AA10),"",IF(COUNTIF('Turma Parâmetro'!$Q$9:$Q$508,AA10)&gt;0,(COUNTIFS('Turma Parâmetro'!$C$9:$C$508,$A$7,'Turma Parâmetro'!$Q$9:$Q$508,AA10))*100/(COUNTIF('Turma Parâmetro'!$Q$9:$Q$508,AA10)),"0"))</f>
        <v/>
      </c>
      <c r="AC10" s="47" t="s">
        <v>17</v>
      </c>
      <c r="AD10" s="85" t="str">
        <f>IF(ISBLANK(AC10),"",IF(COUNTIF('Turma Parâmetro'!$R$9:$R$508,AC10)&gt;0,(COUNTIFS('Turma Parâmetro'!$C$9:$C$508,$A$7,'Turma Parâmetro'!$R$9:$R$508,AC10))*100/(COUNTIF('Turma Parâmetro'!$R$9:$R$508,AC10)),"0"))</f>
        <v>0</v>
      </c>
      <c r="AE10" s="47" t="s">
        <v>145</v>
      </c>
      <c r="AF10" s="88" t="str">
        <f>IF(ISBLANK(AE10),"",IF(COUNTIF('Turma Parâmetro'!$S$9:$S$508,AE10)&gt;0,(COUNTIFS('Turma Parâmetro'!$C$9:$C$508,$A$7,'Turma Parâmetro'!$S$9:$S$508,AE10))*100/(COUNTIF('Turma Parâmetro'!$S$9:$S$508,AE10)),"0"))</f>
        <v>0</v>
      </c>
      <c r="AG10" s="47" t="s">
        <v>42</v>
      </c>
      <c r="AH10" s="88" t="str">
        <f>IF(ISBLANK(AG10),"",IF(COUNTIF('Turma Parâmetro'!$T$9:$T$508,AG10)&gt;0,(COUNTIFS('Turma Parâmetro'!$C$9:$C$508,$A$7,'Turma Parâmetro'!$T$9:$T$508,AG10))*100/(COUNTIF('Turma Parâmetro'!$T$9:$T$508,AG10)),"0"))</f>
        <v>0</v>
      </c>
      <c r="AI10" s="47" t="s">
        <v>42</v>
      </c>
      <c r="AJ10" s="85" t="str">
        <f>IF(ISBLANK(AI10),"",IF(COUNTIF('Turma Parâmetro'!$U$9:$U$508,AI10)&gt;0,(COUNTIFS('Turma Parâmetro'!$C$9:$C$508,$A$7,'Turma Parâmetro'!$U$9:$U$508,AI10))*100/(COUNTIF('Turma Parâmetro'!$U$9:$U$508,AI10)),"0"))</f>
        <v>0</v>
      </c>
      <c r="AK10" s="47" t="s">
        <v>51</v>
      </c>
      <c r="AL10" s="85" t="str">
        <f>IF(ISBLANK(AK10),"",IF(COUNTIF('Turma Parâmetro'!$V$9:$V$508,AK10)&gt;0,(COUNTIFS('Turma Parâmetro'!$C$9:$C$508,$A$7,'Turma Parâmetro'!$V$9:$V$508,AK10))*100/(COUNTIF('Turma Parâmetro'!$V$9:$V$508,AK10)),"0"))</f>
        <v>0</v>
      </c>
      <c r="AM10" s="47"/>
      <c r="AN10" s="85" t="str">
        <f>IF(ISBLANK(AM10),"",IF(COUNTIF('Turma Parâmetro'!$W$9:$W$508,AM10)&gt;0,(COUNTIFS('Turma Parâmetro'!$C$9:$C$508,$A$7,'Turma Parâmetro'!$W$9:$W$508,AM10))*100/(COUNTIF('Turma Parâmetro'!$W$9:$W$508,AM10)),"0"))</f>
        <v/>
      </c>
      <c r="AO10" s="47"/>
      <c r="AP10" s="85" t="str">
        <f>IF(ISBLANK(AO10),"",IF(COUNTIF('Turma Parâmetro'!$X$9:$X$508,AO10)&gt;0,(COUNTIFS('Turma Parâmetro'!$C$9:$C$508,$A$7,'Turma Parâmetro'!$X$9:$X$508,AO10))*100/(COUNTIF('Turma Parâmetro'!$X$9:$X$508,AO10)),"0"))</f>
        <v/>
      </c>
      <c r="AQ10" s="47" t="s">
        <v>146</v>
      </c>
      <c r="AR10" s="90" t="str">
        <f>IF(ISBLANK(AQ10),"",IF(COUNTIF('Turma Parâmetro'!$Y$9:$Y$508,AQ10)&gt;0,(COUNTIFS('Turma Parâmetro'!$C$9:$C$508,$A$7,'Turma Parâmetro'!$Y$9:$Y$508,AQ10))*100/(COUNTIF('Turma Parâmetro'!$Y$9:$Y$508,AQ10)),"0"))</f>
        <v>0</v>
      </c>
    </row>
    <row r="11" spans="1:44" x14ac:dyDescent="0.25">
      <c r="A11" s="72" t="s">
        <v>92</v>
      </c>
      <c r="B11" s="74">
        <f t="shared" si="0"/>
        <v>16</v>
      </c>
      <c r="C11" s="47">
        <v>16</v>
      </c>
      <c r="D11" s="77" t="str">
        <f>IF(ISBLANK(C11),"",IF(COUNTIFS('Turma Parâmetro'!$H$9:$H$508,"&gt;="&amp;B11,'Turma Parâmetro'!$H$9:$H$508,"&lt;="&amp;C11)&gt;0,(COUNTIFS('Turma Parâmetro'!$C$9:$C$508,$A$7,'Turma Parâmetro'!$H$9:$H$508,"&gt;="&amp;B11,'Turma Parâmetro'!$H$9:$H$508,"&lt;="&amp;C11))*100/(COUNTIFS('Turma Parâmetro'!$H$9:$H$508,"&gt;="&amp;B11,'Turma Parâmetro'!$H$9:$H$508,"&lt;="&amp;C11)),"0"))</f>
        <v>0</v>
      </c>
      <c r="E11" s="50"/>
      <c r="F11" s="81" t="str">
        <f>IF(ISBLANK(E11),"",IF(COUNTIF('Turma Parâmetro'!$D$9:$D$508,E11)&gt;0,(COUNTIFS('Turma Parâmetro'!$C$9:$C$508,$A$7,'Turma Parâmetro'!$D$9:$D$508,E11))*100/(COUNTIF('Turma Parâmetro'!$D$9:$D$508,E11)),"0"))</f>
        <v/>
      </c>
      <c r="G11" s="47"/>
      <c r="H11" s="88" t="str">
        <f>IF(ISBLANK(G11),"",IF(COUNTIF('Turma Parâmetro'!$E$9:$E$508,G11)&gt;0,(COUNTIFS('Turma Parâmetro'!$C$9:$C$508,$A$7,'Turma Parâmetro'!$E$9:$E$508,G11))*100/(COUNTIF('Turma Parâmetro'!$E$9:$E$508,G11)),"0"))</f>
        <v/>
      </c>
      <c r="I11" s="93"/>
      <c r="J11" s="88" t="str">
        <f>IF(ISBLANK(I11),"",IF(COUNTIF('Turma Parâmetro'!$F$9:$F$508,I11)&gt;0,(COUNTIFS('Turma Parâmetro'!$C$9:$C$508,$A$7,'Turma Parâmetro'!$F$9:$F$508,I11))*100/(COUNTIF('Turma Parâmetro'!$F$9:$F$508,I11)),"0"))</f>
        <v/>
      </c>
      <c r="K11" s="47"/>
      <c r="L11" s="88" t="str">
        <f>IF(ISBLANK(K11),"",IF(COUNTIF('Turma Parâmetro'!$I$9:$I$508,K11)&gt;0,(COUNTIFS('Turma Parâmetro'!$C$9:$C$508,$A$7,'Turma Parâmetro'!$I$9:$I$508,K11))*100/(COUNTIF('Turma Parâmetro'!$I$9:$I$508,K11)),"0"))</f>
        <v/>
      </c>
      <c r="M11" s="47"/>
      <c r="N11" s="85" t="str">
        <f>IF(ISBLANK(M11),"",IF(COUNTIF('Turma Parâmetro'!$J$9:$J$508,M11)&gt;0,(COUNTIFS('Turma Parâmetro'!$C$9:$C$508,$A$7,'Turma Parâmetro'!$J$9:$J$508,M11))*100/(COUNTIF('Turma Parâmetro'!$J$9:$J$508,M11)),"0"))</f>
        <v/>
      </c>
      <c r="O11" s="47" t="s">
        <v>27</v>
      </c>
      <c r="P11" s="85" t="str">
        <f>IF(ISBLANK(O11),"",IF(COUNTIF('Turma Parâmetro'!$K$9:$K$508,O11)&gt;0,(COUNTIFS('Turma Parâmetro'!$C$9:$C$508,$A$7,'Turma Parâmetro'!$K$9:$K$508,O11))*100/(COUNTIF('Turma Parâmetro'!$K$9:$K$508,O11)),"0"))</f>
        <v>0</v>
      </c>
      <c r="Q11" s="47"/>
      <c r="R11" s="85" t="str">
        <f>IF(ISBLANK(Q11),"",IF(COUNTIF('Turma Parâmetro'!$L$9:$L$508,Q11)&gt;0,(COUNTIFS('Turma Parâmetro'!$C$9:$C$508,$A$7,'Turma Parâmetro'!$L$9:$L$508,Q11))*100/(COUNTIF('Turma Parâmetro'!$L$9:$L$508,Q11)),"0"))</f>
        <v/>
      </c>
      <c r="S11" s="47"/>
      <c r="T11" s="85" t="str">
        <f>IF(ISBLANK(S11),"",IF(COUNTIF('Turma Parâmetro'!$M$9:$M$508,S11)&gt;0,(COUNTIFS('Turma Parâmetro'!$C$9:$C$508,$A$7,'Turma Parâmetro'!$M$9:$M$508,S11))*100/(COUNTIF('Turma Parâmetro'!$M$9:$M$508,S11)),"0"))</f>
        <v/>
      </c>
      <c r="U11" s="47"/>
      <c r="V11" s="85" t="str">
        <f>IF(ISBLANK(U11),"",IF(COUNTIF('Turma Parâmetro'!$N$9:$N$508,U11)&gt;0,(COUNTIFS('Turma Parâmetro'!$C$9:$C$508,$A$7,'Turma Parâmetro'!$N$9:$N$508,U11))*100/(COUNTIF('Turma Parâmetro'!$N$9:$N$508,U11)),"0"))</f>
        <v/>
      </c>
      <c r="W11" s="47"/>
      <c r="X11" s="85" t="str">
        <f>IF(ISBLANK(W11),"",IF(COUNTIF('Turma Parâmetro'!$O$9:$O$508,W11)&gt;0,(COUNTIFS('Turma Parâmetro'!$C$9:$C$508,$A$7,'Turma Parâmetro'!$O$9:$O$508,W11))*100/(COUNTIF('Turma Parâmetro'!$O$9:$O$508,W11)),"0"))</f>
        <v/>
      </c>
      <c r="Y11" s="48" t="s">
        <v>70</v>
      </c>
      <c r="Z11" s="85" t="str">
        <f>IF(ISBLANK(Y11),"",IF(COUNTIF('Turma Parâmetro'!$P$9:$P$508,Y11)&gt;0,(COUNTIFS('Turma Parâmetro'!$C$9:$C$508,$A$7,'Turma Parâmetro'!$P$9:$P$508,Y11))*100/(COUNTIF('Turma Parâmetro'!$P$9:$P$508,Y11)),"0"))</f>
        <v>0</v>
      </c>
      <c r="AA11" s="47"/>
      <c r="AB11" s="85" t="str">
        <f>IF(ISBLANK(AA11),"",IF(COUNTIF('Turma Parâmetro'!$Q$9:$Q$508,AA11)&gt;0,(COUNTIFS('Turma Parâmetro'!$C$9:$C$508,$A$7,'Turma Parâmetro'!$Q$9:$Q$508,AA11))*100/(COUNTIF('Turma Parâmetro'!$Q$9:$Q$508,AA11)),"0"))</f>
        <v/>
      </c>
      <c r="AC11" s="47"/>
      <c r="AD11" s="85" t="str">
        <f>IF(ISBLANK(AC11),"",IF(COUNTIF('Turma Parâmetro'!$R$9:$R$508,AC11)&gt;0,(COUNTIFS('Turma Parâmetro'!$C$9:$C$508,$A$7,'Turma Parâmetro'!$R$9:$R$508,AC11))*100/(COUNTIF('Turma Parâmetro'!$R$9:$R$508,AC11)),"0"))</f>
        <v/>
      </c>
      <c r="AE11" s="47" t="s">
        <v>36</v>
      </c>
      <c r="AF11" s="88" t="str">
        <f>IF(ISBLANK(AE11),"",IF(COUNTIF('Turma Parâmetro'!$S$9:$S$508,AE11)&gt;0,(COUNTIFS('Turma Parâmetro'!$C$9:$C$508,$A$7,'Turma Parâmetro'!$S$9:$S$508,AE11))*100/(COUNTIF('Turma Parâmetro'!$S$9:$S$508,AE11)),"0"))</f>
        <v>0</v>
      </c>
      <c r="AG11" s="47" t="s">
        <v>43</v>
      </c>
      <c r="AH11" s="88" t="str">
        <f>IF(ISBLANK(AG11),"",IF(COUNTIF('Turma Parâmetro'!$T$9:$T$508,AG11)&gt;0,(COUNTIFS('Turma Parâmetro'!$C$9:$C$508,$A$7,'Turma Parâmetro'!$T$9:$T$508,AG11))*100/(COUNTIF('Turma Parâmetro'!$T$9:$T$508,AG11)),"0"))</f>
        <v>0</v>
      </c>
      <c r="AI11" s="47" t="s">
        <v>43</v>
      </c>
      <c r="AJ11" s="85" t="str">
        <f>IF(ISBLANK(AI11),"",IF(COUNTIF('Turma Parâmetro'!$U$9:$U$508,AI11)&gt;0,(COUNTIFS('Turma Parâmetro'!$C$9:$C$508,$A$7,'Turma Parâmetro'!$U$9:$U$508,AI11))*100/(COUNTIF('Turma Parâmetro'!$U$9:$U$508,AI11)),"0"))</f>
        <v>0</v>
      </c>
      <c r="AK11" s="47"/>
      <c r="AL11" s="85" t="str">
        <f>IF(ISBLANK(AK11),"",IF(COUNTIF('Turma Parâmetro'!$V$9:$V$508,AK11)&gt;0,(COUNTIFS('Turma Parâmetro'!$C$9:$C$508,$A$7,'Turma Parâmetro'!$V$9:$V$508,AK11))*100/(COUNTIF('Turma Parâmetro'!$V$9:$V$508,AK11)),"0"))</f>
        <v/>
      </c>
      <c r="AM11" s="47"/>
      <c r="AN11" s="85" t="str">
        <f>IF(ISBLANK(AM11),"",IF(COUNTIF('Turma Parâmetro'!$W$9:$W$508,AM11)&gt;0,(COUNTIFS('Turma Parâmetro'!$C$9:$C$508,$A$7,'Turma Parâmetro'!$W$9:$W$508,AM11))*100/(COUNTIF('Turma Parâmetro'!$W$9:$W$508,AM11)),"0"))</f>
        <v/>
      </c>
      <c r="AO11" s="47"/>
      <c r="AP11" s="85" t="str">
        <f>IF(ISBLANK(AO11),"",IF(COUNTIF('Turma Parâmetro'!$X$9:$X$508,AO11)&gt;0,(COUNTIFS('Turma Parâmetro'!$C$9:$C$508,$A$7,'Turma Parâmetro'!$X$9:$X$508,AO11))*100/(COUNTIF('Turma Parâmetro'!$X$9:$X$508,AO11)),"0"))</f>
        <v/>
      </c>
      <c r="AQ11" s="47" t="s">
        <v>17</v>
      </c>
      <c r="AR11" s="90" t="str">
        <f>IF(ISBLANK(AQ11),"",IF(COUNTIF('Turma Parâmetro'!$Y$9:$Y$508,AQ11)&gt;0,(COUNTIFS('Turma Parâmetro'!$C$9:$C$508,$A$7,'Turma Parâmetro'!$Y$9:$Y$508,AQ11))*100/(COUNTIF('Turma Parâmetro'!$Y$9:$Y$508,AQ11)),"0"))</f>
        <v>0</v>
      </c>
    </row>
    <row r="12" spans="1:44" x14ac:dyDescent="0.25">
      <c r="A12" s="2"/>
      <c r="B12" s="74">
        <f t="shared" si="0"/>
        <v>17</v>
      </c>
      <c r="C12" s="47"/>
      <c r="D12" s="77" t="str">
        <f>IF(ISBLANK(C12),"",IF(COUNTIFS('Turma Parâmetro'!$H$9:$H$508,"&gt;="&amp;B12,'Turma Parâmetro'!$H$9:$H$508,"&lt;="&amp;C12)&gt;0,(COUNTIFS('Turma Parâmetro'!$C$9:$C$508,$A$7,'Turma Parâmetro'!$H$9:$H$508,"&gt;="&amp;B12,'Turma Parâmetro'!$H$9:$H$508,"&lt;="&amp;C12))*100/(COUNTIFS('Turma Parâmetro'!$H$9:$H$508,"&gt;="&amp;B12,'Turma Parâmetro'!$H$9:$H$508,"&lt;="&amp;C12)),"0"))</f>
        <v/>
      </c>
      <c r="E12" s="50"/>
      <c r="F12" s="81"/>
      <c r="G12" s="47"/>
      <c r="H12" s="88" t="str">
        <f>IF(ISBLANK(G12),"",IF(COUNTIF('Turma Parâmetro'!$E$9:$E$508,G12)&gt;0,(COUNTIFS('Turma Parâmetro'!$C$9:$C$508,$A$7,'Turma Parâmetro'!$E$9:$E$508,G12))*100/(COUNTIF('Turma Parâmetro'!$E$9:$E$508,G12)),"0"))</f>
        <v/>
      </c>
      <c r="I12" s="93"/>
      <c r="J12" s="88" t="str">
        <f>IF(ISBLANK(I12),"",IF(COUNTIF('Turma Parâmetro'!$F$9:$F$508,I12)&gt;0,(COUNTIFS('Turma Parâmetro'!$C$9:$C$508,$A$7,'Turma Parâmetro'!$F$9:$F$508,I12))*100/(COUNTIF('Turma Parâmetro'!$F$9:$F$508,I12)),"0"))</f>
        <v/>
      </c>
      <c r="K12" s="47"/>
      <c r="L12" s="88" t="str">
        <f>IF(ISBLANK(K12),"",IF(COUNTIF('Turma Parâmetro'!$I$9:$I$508,K12)&gt;0,(COUNTIFS('Turma Parâmetro'!$C$9:$C$508,$A$7,'Turma Parâmetro'!$I$9:$I$508,K12))*100/(COUNTIF('Turma Parâmetro'!$I$9:$I$508,K12)),"0"))</f>
        <v/>
      </c>
      <c r="M12" s="47"/>
      <c r="N12" s="85" t="str">
        <f>IF(ISBLANK(M12),"",IF(COUNTIF('Turma Parâmetro'!$J$9:$J$508,M12)&gt;0,(COUNTIFS('Turma Parâmetro'!$C$9:$C$508,$A$7,'Turma Parâmetro'!$J$9:$J$508,M12))*100/(COUNTIF('Turma Parâmetro'!$J$9:$J$508,M12)),"0"))</f>
        <v/>
      </c>
      <c r="O12" s="47"/>
      <c r="P12" s="85" t="str">
        <f>IF(ISBLANK(O12),"",IF(COUNTIF('Turma Parâmetro'!$K$9:$K$508,O12)&gt;0,(COUNTIFS('Turma Parâmetro'!$C$9:$C$508,$A$7,'Turma Parâmetro'!$K$9:$K$508,O12))*100/(COUNTIF('Turma Parâmetro'!$K$9:$K$508,O12)),"0"))</f>
        <v/>
      </c>
      <c r="Q12" s="47"/>
      <c r="R12" s="85" t="str">
        <f>IF(ISBLANK(Q12),"",IF(COUNTIF('Turma Parâmetro'!$L$9:$L$508,Q12)&gt;0,(COUNTIFS('Turma Parâmetro'!$C$9:$C$508,$A$7,'Turma Parâmetro'!$L$9:$L$508,Q12))*100/(COUNTIF('Turma Parâmetro'!$L$9:$L$508,Q12)),"0"))</f>
        <v/>
      </c>
      <c r="S12" s="47"/>
      <c r="T12" s="85" t="str">
        <f>IF(ISBLANK(S12),"",IF(COUNTIF('Turma Parâmetro'!$M$9:$M$508,S12)&gt;0,(COUNTIFS('Turma Parâmetro'!$C$9:$C$508,$A$7,'Turma Parâmetro'!$M$9:$M$508,S12))*100/(COUNTIF('Turma Parâmetro'!$M$9:$M$508,S12)),"0"))</f>
        <v/>
      </c>
      <c r="U12" s="47"/>
      <c r="V12" s="85" t="str">
        <f>IF(ISBLANK(U12),"",IF(COUNTIF('Turma Parâmetro'!$N$9:$N$508,U12)&gt;0,(COUNTIFS('Turma Parâmetro'!$C$9:$C$508,$A$7,'Turma Parâmetro'!$N$9:$N$508,U12))*100/(COUNTIF('Turma Parâmetro'!$N$9:$N$508,U12)),"0"))</f>
        <v/>
      </c>
      <c r="W12" s="47"/>
      <c r="X12" s="85" t="str">
        <f>IF(ISBLANK(W12),"",IF(COUNTIF('Turma Parâmetro'!$O$9:$O$508,W12)&gt;0,(COUNTIFS('Turma Parâmetro'!$C$9:$C$508,$A$7,'Turma Parâmetro'!$O$9:$O$508,W12))*100/(COUNTIF('Turma Parâmetro'!$O$9:$O$508,W12)),"0"))</f>
        <v/>
      </c>
      <c r="Y12" s="48" t="s">
        <v>71</v>
      </c>
      <c r="Z12" s="85" t="str">
        <f>IF(ISBLANK(Y12),"",IF(COUNTIF('Turma Parâmetro'!$P$9:$P$508,Y12)&gt;0,(COUNTIFS('Turma Parâmetro'!$C$9:$C$508,$A$7,'Turma Parâmetro'!$P$9:$P$508,Y12))*100/(COUNTIF('Turma Parâmetro'!$P$9:$P$508,Y12)),"0"))</f>
        <v>0</v>
      </c>
      <c r="AA12" s="47"/>
      <c r="AB12" s="85" t="str">
        <f>IF(ISBLANK(AA12),"",IF(COUNTIF('Turma Parâmetro'!$Q$9:$Q$508,AA12)&gt;0,(COUNTIFS('Turma Parâmetro'!$C$9:$C$508,$A$7,'Turma Parâmetro'!$Q$9:$Q$508,AA12))*100/(COUNTIF('Turma Parâmetro'!$Q$9:$Q$508,AA12)),"0"))</f>
        <v/>
      </c>
      <c r="AC12" s="47"/>
      <c r="AD12" s="85" t="str">
        <f>IF(ISBLANK(AC12),"",IF(COUNTIF('Turma Parâmetro'!$R$9:$R$508,AC12)&gt;0,(COUNTIFS('Turma Parâmetro'!$C$9:$C$508,$A$7,'Turma Parâmetro'!$R$9:$R$508,AC12))*100/(COUNTIF('Turma Parâmetro'!$R$9:$R$508,AC12)),"0"))</f>
        <v/>
      </c>
      <c r="AE12" s="47"/>
      <c r="AF12" s="88" t="str">
        <f>IF(ISBLANK(AE12),"",IF(COUNTIF('Turma Parâmetro'!$S$9:$S$508,AE12)&gt;0,(COUNTIFS('Turma Parâmetro'!$C$9:$C$508,$A$7,'Turma Parâmetro'!$S$9:$S$508,AE12))*100/(COUNTIF('Turma Parâmetro'!$S$9:$S$508,AE12)),"0"))</f>
        <v/>
      </c>
      <c r="AG12" s="47" t="s">
        <v>44</v>
      </c>
      <c r="AH12" s="88" t="str">
        <f>IF(ISBLANK(AG12),"",IF(COUNTIF('Turma Parâmetro'!$T$9:$T$508,AG12)&gt;0,(COUNTIFS('Turma Parâmetro'!$C$9:$C$508,$A$7,'Turma Parâmetro'!$T$9:$T$508,AG12))*100/(COUNTIF('Turma Parâmetro'!$T$9:$T$508,AG12)),"0"))</f>
        <v>0</v>
      </c>
      <c r="AI12" s="47" t="s">
        <v>44</v>
      </c>
      <c r="AJ12" s="85" t="str">
        <f>IF(ISBLANK(AI12),"",IF(COUNTIF('Turma Parâmetro'!$U$9:$U$508,AI12)&gt;0,(COUNTIFS('Turma Parâmetro'!$C$9:$C$508,$A$7,'Turma Parâmetro'!$U$9:$U$508,AI12))*100/(COUNTIF('Turma Parâmetro'!$U$9:$U$508,AI12)),"0"))</f>
        <v>0</v>
      </c>
      <c r="AK12" s="47"/>
      <c r="AL12" s="85" t="str">
        <f>IF(ISBLANK(AK12),"",IF(COUNTIF('Turma Parâmetro'!$V$9:$V$508,AK12)&gt;0,(COUNTIFS('Turma Parâmetro'!$C$9:$C$508,$A$7,'Turma Parâmetro'!$V$9:$V$508,AK12))*100/(COUNTIF('Turma Parâmetro'!$V$9:$V$508,AK12)),"0"))</f>
        <v/>
      </c>
      <c r="AM12" s="47"/>
      <c r="AN12" s="85" t="str">
        <f>IF(ISBLANK(AM12),"",IF(COUNTIF('Turma Parâmetro'!$W$9:$W$508,AM12)&gt;0,(COUNTIFS('Turma Parâmetro'!$C$9:$C$508,$A$7,'Turma Parâmetro'!$W$9:$W$508,AM12))*100/(COUNTIF('Turma Parâmetro'!$W$9:$W$508,AM12)),"0"))</f>
        <v/>
      </c>
      <c r="AO12" s="47"/>
      <c r="AP12" s="85" t="str">
        <f>IF(ISBLANK(AO12),"",IF(COUNTIF('Turma Parâmetro'!$X$9:$X$508,AO12)&gt;0,(COUNTIFS('Turma Parâmetro'!$C$9:$C$508,$A$7,'Turma Parâmetro'!$X$9:$X$508,AO12))*100/(COUNTIF('Turma Parâmetro'!$X$9:$X$508,AO12)),"0"))</f>
        <v/>
      </c>
      <c r="AQ12" s="47"/>
      <c r="AR12" s="90" t="str">
        <f>IF(ISBLANK(AQ12),"",IF(COUNTIF('Turma Parâmetro'!$Y$9:$Y$508,AQ12)&gt;0,(COUNTIFS('Turma Parâmetro'!$C$9:$C$508,$A$7,'Turma Parâmetro'!$Y$9:$Y$508,AQ12))*100/(COUNTIF('Turma Parâmetro'!$Y$9:$Y$508,AQ12)),"0"))</f>
        <v/>
      </c>
    </row>
    <row r="13" spans="1:44" x14ac:dyDescent="0.25">
      <c r="A13" s="2"/>
      <c r="B13" s="74" t="str">
        <f t="shared" si="0"/>
        <v/>
      </c>
      <c r="C13" s="47"/>
      <c r="D13" s="77" t="str">
        <f>IF(ISBLANK(C13),"",IF(COUNTIFS('Turma Parâmetro'!$H$9:$H$508,"&gt;="&amp;B13,'Turma Parâmetro'!$H$9:$H$508,"&lt;="&amp;C13)&gt;0,(COUNTIFS('Turma Parâmetro'!$C$9:$C$508,$A$7,'Turma Parâmetro'!$H$9:$H$508,"&gt;="&amp;B13,'Turma Parâmetro'!$H$9:$H$508,"&lt;="&amp;C13))*100/(COUNTIFS('Turma Parâmetro'!$H$9:$H$508,"&gt;="&amp;B13,'Turma Parâmetro'!$H$9:$H$508,"&lt;="&amp;C13)),"0"))</f>
        <v/>
      </c>
      <c r="E13" s="50"/>
      <c r="F13" s="81" t="str">
        <f>IF(ISBLANK(E13),"",IF(COUNTIF('Turma Parâmetro'!$D$9:$D$508,E13)&gt;0,(COUNTIFS('Turma Parâmetro'!$C$9:$C$508,$A$7,'Turma Parâmetro'!$D$9:$D$508,E13))*100/(COUNTIF('Turma Parâmetro'!$D$9:$D$508,E13)),"0"))</f>
        <v/>
      </c>
      <c r="G13" s="47"/>
      <c r="H13" s="88" t="str">
        <f>IF(ISBLANK(G13),"",IF(COUNTIF('Turma Parâmetro'!$E$9:$E$508,G13)&gt;0,(COUNTIFS('Turma Parâmetro'!$C$9:$C$508,$A$7,'Turma Parâmetro'!$E$9:$E$508,G13))*100/(COUNTIF('Turma Parâmetro'!$E$9:$E$508,G13)),"0"))</f>
        <v/>
      </c>
      <c r="I13" s="93"/>
      <c r="J13" s="88" t="str">
        <f>IF(ISBLANK(I13),"",IF(COUNTIF('Turma Parâmetro'!$F$9:$F$508,I13)&gt;0,(COUNTIFS('Turma Parâmetro'!$C$9:$C$508,$A$7,'Turma Parâmetro'!$F$9:$F$508,I13))*100/(COUNTIF('Turma Parâmetro'!$F$9:$F$508,I13)),"0"))</f>
        <v/>
      </c>
      <c r="K13" s="47"/>
      <c r="L13" s="88" t="str">
        <f>IF(ISBLANK(K13),"",IF(COUNTIF('Turma Parâmetro'!$I$9:$I$508,K13)&gt;0,(COUNTIFS('Turma Parâmetro'!$C$9:$C$508,$A$7,'Turma Parâmetro'!$I$9:$I$508,K13))*100/(COUNTIF('Turma Parâmetro'!$I$9:$I$508,K13)),"0"))</f>
        <v/>
      </c>
      <c r="M13" s="47"/>
      <c r="N13" s="85" t="str">
        <f>IF(ISBLANK(M13),"",IF(COUNTIF('Turma Parâmetro'!$J$9:$J$508,M13)&gt;0,(COUNTIFS('Turma Parâmetro'!$C$9:$C$508,$A$7,'Turma Parâmetro'!$J$9:$J$508,M13))*100/(COUNTIF('Turma Parâmetro'!$J$9:$J$508,M13)),"0"))</f>
        <v/>
      </c>
      <c r="O13" s="47"/>
      <c r="P13" s="85" t="str">
        <f>IF(ISBLANK(O13),"",IF(COUNTIF('Turma Parâmetro'!$K$9:$K$508,O13)&gt;0,(COUNTIFS('Turma Parâmetro'!$C$9:$C$508,$A$7,'Turma Parâmetro'!$K$9:$K$508,O13))*100/(COUNTIF('Turma Parâmetro'!$K$9:$K$508,O13)),"0"))</f>
        <v/>
      </c>
      <c r="Q13" s="47"/>
      <c r="R13" s="85" t="str">
        <f>IF(ISBLANK(Q13),"",IF(COUNTIF('Turma Parâmetro'!$L$9:$L$508,Q13)&gt;0,(COUNTIFS('Turma Parâmetro'!$C$9:$C$508,$A$7,'Turma Parâmetro'!$L$9:$L$508,Q13))*100/(COUNTIF('Turma Parâmetro'!$L$9:$L$508,Q13)),"0"))</f>
        <v/>
      </c>
      <c r="S13" s="47"/>
      <c r="T13" s="85" t="str">
        <f>IF(ISBLANK(S13),"",IF(COUNTIF('Turma Parâmetro'!$M$9:$M$508,S13)&gt;0,(COUNTIFS('Turma Parâmetro'!$C$9:$C$508,$A$7,'Turma Parâmetro'!$M$9:$M$508,S13))*100/(COUNTIF('Turma Parâmetro'!$M$9:$M$508,S13)),"0"))</f>
        <v/>
      </c>
      <c r="U13" s="47"/>
      <c r="V13" s="85" t="str">
        <f>IF(ISBLANK(U13),"",IF(COUNTIF('Turma Parâmetro'!$N$9:$N$508,U13)&gt;0,(COUNTIFS('Turma Parâmetro'!$C$9:$C$508,$A$7,'Turma Parâmetro'!$N$9:$N$508,U13))*100/(COUNTIF('Turma Parâmetro'!$N$9:$N$508,U13)),"0"))</f>
        <v/>
      </c>
      <c r="W13" s="47"/>
      <c r="X13" s="85" t="str">
        <f>IF(ISBLANK(W13),"",IF(COUNTIF('Turma Parâmetro'!$O$9:$O$508,W13)&gt;0,(COUNTIFS('Turma Parâmetro'!$C$9:$C$508,$A$7,'Turma Parâmetro'!$O$9:$O$508,W13))*100/(COUNTIF('Turma Parâmetro'!$O$9:$O$508,W13)),"0"))</f>
        <v/>
      </c>
      <c r="Y13" s="48" t="s">
        <v>72</v>
      </c>
      <c r="Z13" s="85" t="str">
        <f>IF(ISBLANK(Y13),"",IF(COUNTIF('Turma Parâmetro'!$P$9:$P$508,Y13)&gt;0,(COUNTIFS('Turma Parâmetro'!$C$9:$C$508,$A$7,'Turma Parâmetro'!$P$9:$P$508,Y13))*100/(COUNTIF('Turma Parâmetro'!$P$9:$P$508,Y13)),"0"))</f>
        <v>0</v>
      </c>
      <c r="AA13" s="47"/>
      <c r="AB13" s="85" t="str">
        <f>IF(ISBLANK(AA13),"",IF(COUNTIF('Turma Parâmetro'!$Q$9:$Q$508,AA13)&gt;0,(COUNTIFS('Turma Parâmetro'!$C$9:$C$508,$A$7,'Turma Parâmetro'!$Q$9:$Q$508,AA13))*100/(COUNTIF('Turma Parâmetro'!$Q$9:$Q$508,AA13)),"0"))</f>
        <v/>
      </c>
      <c r="AC13" s="47"/>
      <c r="AD13" s="85" t="str">
        <f>IF(ISBLANK(AC13),"",IF(COUNTIF('Turma Parâmetro'!$R$9:$R$508,AC13)&gt;0,(COUNTIFS('Turma Parâmetro'!$C$9:$C$508,$A$7,'Turma Parâmetro'!$R$9:$R$508,AC13))*100/(COUNTIF('Turma Parâmetro'!$R$9:$R$508,AC13)),"0"))</f>
        <v/>
      </c>
      <c r="AE13" s="47"/>
      <c r="AF13" s="88" t="str">
        <f>IF(ISBLANK(AE13),"",IF(COUNTIF('Turma Parâmetro'!$S$9:$S$508,AE13)&gt;0,(COUNTIFS('Turma Parâmetro'!$C$9:$C$508,$A$7,'Turma Parâmetro'!$S$9:$S$508,AE13))*100/(COUNTIF('Turma Parâmetro'!$S$9:$S$508,AE13)),"0"))</f>
        <v/>
      </c>
      <c r="AG13" s="47" t="s">
        <v>45</v>
      </c>
      <c r="AH13" s="88" t="str">
        <f>IF(ISBLANK(AG13),"",IF(COUNTIF('Turma Parâmetro'!$T$9:$T$508,AG13)&gt;0,(COUNTIFS('Turma Parâmetro'!$C$9:$C$508,$A$7,'Turma Parâmetro'!$T$9:$T$508,AG13))*100/(COUNTIF('Turma Parâmetro'!$T$9:$T$508,AG13)),"0"))</f>
        <v>0</v>
      </c>
      <c r="AI13" s="47" t="s">
        <v>45</v>
      </c>
      <c r="AJ13" s="85" t="str">
        <f>IF(ISBLANK(AI13),"",IF(COUNTIF('Turma Parâmetro'!$U$9:$U$508,AI13)&gt;0,(COUNTIFS('Turma Parâmetro'!$C$9:$C$508,$A$7,'Turma Parâmetro'!$U$9:$U$508,AI13))*100/(COUNTIF('Turma Parâmetro'!$U$9:$U$508,AI13)),"0"))</f>
        <v>0</v>
      </c>
      <c r="AK13" s="47"/>
      <c r="AL13" s="85" t="str">
        <f>IF(ISBLANK(AK13),"",IF(COUNTIF('Turma Parâmetro'!$V$9:$V$508,AK13)&gt;0,(COUNTIFS('Turma Parâmetro'!$C$9:$C$508,$A$7,'Turma Parâmetro'!$V$9:$V$508,AK13))*100/(COUNTIF('Turma Parâmetro'!$V$9:$V$508,AK13)),"0"))</f>
        <v/>
      </c>
      <c r="AM13" s="47"/>
      <c r="AN13" s="85" t="str">
        <f>IF(ISBLANK(AM13),"",IF(COUNTIF('Turma Parâmetro'!$W$9:$W$508,AM13)&gt;0,(COUNTIFS('Turma Parâmetro'!$C$9:$C$508,$A$7,'Turma Parâmetro'!$W$9:$W$508,AM13))*100/(COUNTIF('Turma Parâmetro'!$W$9:$W$508,AM13)),"0"))</f>
        <v/>
      </c>
      <c r="AO13" s="47"/>
      <c r="AP13" s="85" t="str">
        <f>IF(ISBLANK(AO13),"",IF(COUNTIF('Turma Parâmetro'!$X$9:$X$508,AO13)&gt;0,(COUNTIFS('Turma Parâmetro'!$C$9:$C$508,$A$7,'Turma Parâmetro'!$X$9:$X$508,AO13))*100/(COUNTIF('Turma Parâmetro'!$X$9:$X$508,AO13)),"0"))</f>
        <v/>
      </c>
      <c r="AQ13" s="47"/>
      <c r="AR13" s="90" t="str">
        <f>IF(ISBLANK(AQ13),"",IF(COUNTIF('Turma Parâmetro'!$Y$9:$Y$508,AQ13)&gt;0,(COUNTIFS('Turma Parâmetro'!$C$9:$C$508,$A$7,'Turma Parâmetro'!$Y$9:$Y$508,AQ13))*100/(COUNTIF('Turma Parâmetro'!$Y$9:$Y$508,AQ13)),"0"))</f>
        <v/>
      </c>
    </row>
    <row r="14" spans="1:44" x14ac:dyDescent="0.25">
      <c r="A14" s="2"/>
      <c r="B14" s="74" t="str">
        <f t="shared" si="0"/>
        <v/>
      </c>
      <c r="C14" s="47"/>
      <c r="D14" s="77" t="str">
        <f>IF(ISBLANK(C14),"",IF(COUNTIFS('Turma Parâmetro'!$H$9:$H$508,"&gt;="&amp;B14,'Turma Parâmetro'!$H$9:$H$508,"&lt;="&amp;C14)&gt;0,(COUNTIFS('Turma Parâmetro'!$C$9:$C$508,$A$7,'Turma Parâmetro'!$H$9:$H$508,"&gt;="&amp;B14,'Turma Parâmetro'!$H$9:$H$508,"&lt;="&amp;C14))*100/(COUNTIFS('Turma Parâmetro'!$H$9:$H$508,"&gt;="&amp;B14,'Turma Parâmetro'!$H$9:$H$508,"&lt;="&amp;C14)),"0"))</f>
        <v/>
      </c>
      <c r="E14" s="50"/>
      <c r="F14" s="81" t="str">
        <f>IF(ISBLANK(E14),"",IF(COUNTIF('Turma Parâmetro'!$D$9:$D$508,E14)&gt;0,(COUNTIFS('Turma Parâmetro'!$C$9:$C$508,$A$7,'Turma Parâmetro'!$D$9:$D$508,E14))*100/(COUNTIF('Turma Parâmetro'!$D$9:$D$508,E14)),"0"))</f>
        <v/>
      </c>
      <c r="G14" s="47"/>
      <c r="H14" s="88" t="str">
        <f>IF(ISBLANK(G14),"",IF(COUNTIF('Turma Parâmetro'!$E$9:$E$508,G14)&gt;0,(COUNTIFS('Turma Parâmetro'!$C$9:$C$508,$A$7,'Turma Parâmetro'!$E$9:$E$508,G14))*100/(COUNTIF('Turma Parâmetro'!$E$9:$E$508,G14)),"0"))</f>
        <v/>
      </c>
      <c r="I14" s="93"/>
      <c r="J14" s="88" t="str">
        <f>IF(ISBLANK(I14),"",IF(COUNTIF('Turma Parâmetro'!$F$9:$F$508,I14)&gt;0,(COUNTIFS('Turma Parâmetro'!$C$9:$C$508,$A$7,'Turma Parâmetro'!$F$9:$F$508,I14))*100/(COUNTIF('Turma Parâmetro'!$F$9:$F$508,I14)),"0"))</f>
        <v/>
      </c>
      <c r="K14" s="47"/>
      <c r="L14" s="88" t="str">
        <f>IF(ISBLANK(K14),"",IF(COUNTIF('Turma Parâmetro'!$I$9:$I$508,K14)&gt;0,(COUNTIFS('Turma Parâmetro'!$C$9:$C$508,$A$7,'Turma Parâmetro'!$I$9:$I$508,K14))*100/(COUNTIF('Turma Parâmetro'!$I$9:$I$508,K14)),"0"))</f>
        <v/>
      </c>
      <c r="M14" s="47"/>
      <c r="N14" s="85" t="str">
        <f>IF(ISBLANK(M14),"",IF(COUNTIF('Turma Parâmetro'!$J$9:$J$508,M14)&gt;0,(COUNTIFS('Turma Parâmetro'!$C$9:$C$508,$A$7,'Turma Parâmetro'!$J$9:$J$508,M14))*100/(COUNTIF('Turma Parâmetro'!$J$9:$J$508,M14)),"0"))</f>
        <v/>
      </c>
      <c r="O14" s="47"/>
      <c r="P14" s="85" t="str">
        <f>IF(ISBLANK(O14),"",IF(COUNTIF('Turma Parâmetro'!$K$9:$K$508,O14)&gt;0,(COUNTIFS('Turma Parâmetro'!$C$9:$C$508,$A$7,'Turma Parâmetro'!$K$9:$K$508,O14))*100/(COUNTIF('Turma Parâmetro'!$K$9:$K$508,O14)),"0"))</f>
        <v/>
      </c>
      <c r="Q14" s="47"/>
      <c r="R14" s="85" t="str">
        <f>IF(ISBLANK(Q14),"",IF(COUNTIF('Turma Parâmetro'!$L$9:$L$508,Q14)&gt;0,(COUNTIFS('Turma Parâmetro'!$C$9:$C$508,$A$7,'Turma Parâmetro'!$L$9:$L$508,Q14))*100/(COUNTIF('Turma Parâmetro'!$L$9:$L$508,Q14)),"0"))</f>
        <v/>
      </c>
      <c r="S14" s="47"/>
      <c r="T14" s="85" t="str">
        <f>IF(ISBLANK(S14),"",IF(COUNTIF('Turma Parâmetro'!$M$9:$M$508,S14)&gt;0,(COUNTIFS('Turma Parâmetro'!$C$9:$C$508,$A$7,'Turma Parâmetro'!$M$9:$M$508,S14))*100/(COUNTIF('Turma Parâmetro'!$M$9:$M$508,S14)),"0"))</f>
        <v/>
      </c>
      <c r="U14" s="47"/>
      <c r="V14" s="85" t="str">
        <f>IF(ISBLANK(U14),"",IF(COUNTIF('Turma Parâmetro'!$N$9:$N$508,U14)&gt;0,(COUNTIFS('Turma Parâmetro'!$C$9:$C$508,$A$7,'Turma Parâmetro'!$N$9:$N$508,U14))*100/(COUNTIF('Turma Parâmetro'!$N$9:$N$508,U14)),"0"))</f>
        <v/>
      </c>
      <c r="W14" s="47"/>
      <c r="X14" s="85" t="str">
        <f>IF(ISBLANK(W14),"",IF(COUNTIF('Turma Parâmetro'!$O$9:$O$508,W14)&gt;0,(COUNTIFS('Turma Parâmetro'!$C$9:$C$508,$A$7,'Turma Parâmetro'!$O$9:$O$508,W14))*100/(COUNTIF('Turma Parâmetro'!$O$9:$O$508,W14)),"0"))</f>
        <v/>
      </c>
      <c r="Y14" s="48" t="s">
        <v>73</v>
      </c>
      <c r="Z14" s="85" t="str">
        <f>IF(ISBLANK(Y14),"",IF(COUNTIF('Turma Parâmetro'!$P$9:$P$508,Y14)&gt;0,(COUNTIFS('Turma Parâmetro'!$C$9:$C$508,$A$7,'Turma Parâmetro'!$P$9:$P$508,Y14))*100/(COUNTIF('Turma Parâmetro'!$P$9:$P$508,Y14)),"0"))</f>
        <v>0</v>
      </c>
      <c r="AA14" s="47"/>
      <c r="AB14" s="85" t="str">
        <f>IF(ISBLANK(AA14),"",IF(COUNTIF('Turma Parâmetro'!$Q$9:$Q$508,AA14)&gt;0,(COUNTIFS('Turma Parâmetro'!$C$9:$C$508,$A$7,'Turma Parâmetro'!$Q$9:$Q$508,AA14))*100/(COUNTIF('Turma Parâmetro'!$Q$9:$Q$508,AA14)),"0"))</f>
        <v/>
      </c>
      <c r="AC14" s="47"/>
      <c r="AD14" s="85" t="str">
        <f>IF(ISBLANK(AC14),"",IF(COUNTIF('Turma Parâmetro'!$R$9:$R$508,AC14)&gt;0,(COUNTIFS('Turma Parâmetro'!$C$9:$C$508,$A$7,'Turma Parâmetro'!$R$9:$R$508,AC14))*100/(COUNTIF('Turma Parâmetro'!$R$9:$R$508,AC14)),"0"))</f>
        <v/>
      </c>
      <c r="AE14" s="47"/>
      <c r="AF14" s="88" t="str">
        <f>IF(ISBLANK(AE14),"",IF(COUNTIF('Turma Parâmetro'!$S$9:$S$508,AE14)&gt;0,(COUNTIFS('Turma Parâmetro'!$C$9:$C$508,$A$7,'Turma Parâmetro'!$S$9:$S$508,AE14))*100/(COUNTIF('Turma Parâmetro'!$S$9:$S$508,AE14)),"0"))</f>
        <v/>
      </c>
      <c r="AG14" s="47" t="s">
        <v>46</v>
      </c>
      <c r="AH14" s="88" t="str">
        <f>IF(ISBLANK(AG14),"",IF(COUNTIF('Turma Parâmetro'!$T$9:$T$508,AG14)&gt;0,(COUNTIFS('Turma Parâmetro'!$C$9:$C$508,$A$7,'Turma Parâmetro'!$T$9:$T$508,AG14))*100/(COUNTIF('Turma Parâmetro'!$T$9:$T$508,AG14)),"0"))</f>
        <v>0</v>
      </c>
      <c r="AI14" s="47" t="s">
        <v>46</v>
      </c>
      <c r="AJ14" s="85" t="str">
        <f>IF(ISBLANK(AI14),"",IF(COUNTIF('Turma Parâmetro'!$U$9:$U$508,AI14)&gt;0,(COUNTIFS('Turma Parâmetro'!$C$9:$C$508,$A$7,'Turma Parâmetro'!$U$9:$U$508,AI14))*100/(COUNTIF('Turma Parâmetro'!$U$9:$U$508,AI14)),"0"))</f>
        <v>0</v>
      </c>
      <c r="AK14" s="47"/>
      <c r="AL14" s="85" t="str">
        <f>IF(ISBLANK(AK14),"",IF(COUNTIF('Turma Parâmetro'!$V$9:$V$508,AK14)&gt;0,(COUNTIFS('Turma Parâmetro'!$C$9:$C$508,$A$7,'Turma Parâmetro'!$V$9:$V$508,AK14))*100/(COUNTIF('Turma Parâmetro'!$V$9:$V$508,AK14)),"0"))</f>
        <v/>
      </c>
      <c r="AM14" s="47"/>
      <c r="AN14" s="85" t="str">
        <f>IF(ISBLANK(AM14),"",IF(COUNTIF('Turma Parâmetro'!$W$9:$W$508,AM14)&gt;0,(COUNTIFS('Turma Parâmetro'!$C$9:$C$508,$A$7,'Turma Parâmetro'!$W$9:$W$508,AM14))*100/(COUNTIF('Turma Parâmetro'!$W$9:$W$508,AM14)),"0"))</f>
        <v/>
      </c>
      <c r="AO14" s="47"/>
      <c r="AP14" s="85" t="str">
        <f>IF(ISBLANK(AO14),"",IF(COUNTIF('Turma Parâmetro'!$X$9:$X$508,AO14)&gt;0,(COUNTIFS('Turma Parâmetro'!$C$9:$C$508,$A$7,'Turma Parâmetro'!$X$9:$X$508,AO14))*100/(COUNTIF('Turma Parâmetro'!$X$9:$X$508,AO14)),"0"))</f>
        <v/>
      </c>
      <c r="AQ14" s="47"/>
      <c r="AR14" s="90" t="str">
        <f>IF(ISBLANK(AQ14),"",IF(COUNTIF('Turma Parâmetro'!$Y$9:$Y$508,AQ14)&gt;0,(COUNTIFS('Turma Parâmetro'!$C$9:$C$508,$A$7,'Turma Parâmetro'!$Y$9:$Y$508,AQ14))*100/(COUNTIF('Turma Parâmetro'!$Y$9:$Y$508,AQ14)),"0"))</f>
        <v/>
      </c>
    </row>
    <row r="15" spans="1:44" x14ac:dyDescent="0.25">
      <c r="A15" s="2"/>
      <c r="B15" s="74" t="str">
        <f t="shared" si="0"/>
        <v/>
      </c>
      <c r="C15" s="47"/>
      <c r="D15" s="77" t="str">
        <f>IF(ISBLANK(C15),"",IF(COUNTIFS('Turma Parâmetro'!$H$9:$H$508,"&gt;="&amp;B15,'Turma Parâmetro'!$H$9:$H$508,"&lt;="&amp;C15)&gt;0,(COUNTIFS('Turma Parâmetro'!$C$9:$C$508,$A$7,'Turma Parâmetro'!$H$9:$H$508,"&gt;="&amp;B15,'Turma Parâmetro'!$H$9:$H$508,"&lt;="&amp;C15))*100/(COUNTIFS('Turma Parâmetro'!$H$9:$H$508,"&gt;="&amp;B15,'Turma Parâmetro'!$H$9:$H$508,"&lt;="&amp;C15)),"0"))</f>
        <v/>
      </c>
      <c r="E15" s="50"/>
      <c r="F15" s="81" t="str">
        <f>IF(ISBLANK(E15),"",IF(COUNTIF('Turma Parâmetro'!$D$9:$D$508,E15)&gt;0,(COUNTIFS('Turma Parâmetro'!$C$9:$C$508,$A$7,'Turma Parâmetro'!$D$9:$D$508,E15))*100/(COUNTIF('Turma Parâmetro'!$D$9:$D$508,E15)),"0"))</f>
        <v/>
      </c>
      <c r="G15" s="52"/>
      <c r="H15" s="89" t="str">
        <f>IF(ISBLANK(G15),"",IF(COUNTIF('Turma Parâmetro'!$E$9:$E$508,G15)&gt;0,(COUNTIFS('Turma Parâmetro'!$C$9:$C$508,$A$7,'Turma Parâmetro'!$E$9:$E$508,G15))*100/(COUNTIF('Turma Parâmetro'!$E$9:$E$508,G15)),"0"))</f>
        <v/>
      </c>
      <c r="I15" s="94"/>
      <c r="J15" s="89" t="str">
        <f>IF(ISBLANK(I15),"",IF(COUNTIF('Turma Parâmetro'!$F$9:$F$508,I15)&gt;0,(COUNTIFS('Turma Parâmetro'!$C$9:$C$508,$A$7,'Turma Parâmetro'!$F$9:$F$508,I15))*100/(COUNTIF('Turma Parâmetro'!$F$9:$F$508,I15)),"0"))</f>
        <v/>
      </c>
      <c r="K15" s="52"/>
      <c r="L15" s="89" t="str">
        <f>IF(ISBLANK(K15),"",IF(COUNTIF('Turma Parâmetro'!$I$9:$I$508,K15)&gt;0,(COUNTIFS('Turma Parâmetro'!$C$9:$C$508,$A$7,'Turma Parâmetro'!$I$9:$I$508,K15))*100/(COUNTIF('Turma Parâmetro'!$I$9:$I$508,K15)),"0"))</f>
        <v/>
      </c>
      <c r="M15" s="52"/>
      <c r="N15" s="86" t="str">
        <f>IF(ISBLANK(M15),"",IF(COUNTIF('Turma Parâmetro'!$J$9:$J$508,M15)&gt;0,(COUNTIFS('Turma Parâmetro'!$C$9:$C$508,$A$7,'Turma Parâmetro'!$J$9:$J$508,M15))*100/(COUNTIF('Turma Parâmetro'!$J$9:$J$508,M15)),"0"))</f>
        <v/>
      </c>
      <c r="O15" s="52"/>
      <c r="P15" s="86" t="str">
        <f>IF(ISBLANK(O15),"",IF(COUNTIF('Turma Parâmetro'!$K$9:$K$508,O15)&gt;0,(COUNTIFS('Turma Parâmetro'!$C$9:$C$508,$A$7,'Turma Parâmetro'!$K$9:$K$508,O15))*100/(COUNTIF('Turma Parâmetro'!$K$9:$K$508,O15)),"0"))</f>
        <v/>
      </c>
      <c r="Q15" s="47"/>
      <c r="R15" s="85" t="str">
        <f>IF(ISBLANK(Q15),"",IF(COUNTIF('Turma Parâmetro'!$L$9:$L$508,Q15)&gt;0,(COUNTIFS('Turma Parâmetro'!$C$9:$C$508,$A$7,'Turma Parâmetro'!$L$9:$L$508,Q15))*100/(COUNTIF('Turma Parâmetro'!$L$9:$L$508,Q15)),"0"))</f>
        <v/>
      </c>
      <c r="S15" s="52"/>
      <c r="T15" s="86" t="str">
        <f>IF(ISBLANK(S15),"",IF(COUNTIF('Turma Parâmetro'!$M$9:$M$508,S15)&gt;0,(COUNTIFS('Turma Parâmetro'!$C$9:$C$508,$A$7,'Turma Parâmetro'!$M$9:$M$508,S15))*100/(COUNTIF('Turma Parâmetro'!$M$9:$M$508,S15)),"0"))</f>
        <v/>
      </c>
      <c r="U15" s="52"/>
      <c r="V15" s="86" t="str">
        <f>IF(ISBLANK(U15),"",IF(COUNTIF('Turma Parâmetro'!$N$9:$N$508,U15)&gt;0,(COUNTIFS('Turma Parâmetro'!$C$9:$C$508,$A$7,'Turma Parâmetro'!$N$9:$N$508,U15))*100/(COUNTIF('Turma Parâmetro'!$N$9:$N$508,U15)),"0"))</f>
        <v/>
      </c>
      <c r="W15" s="52"/>
      <c r="X15" s="86" t="str">
        <f>IF(ISBLANK(W15),"",IF(COUNTIF('Turma Parâmetro'!$O$9:$O$508,W15)&gt;0,(COUNTIFS('Turma Parâmetro'!$C$9:$C$508,$A$7,'Turma Parâmetro'!$O$9:$O$508,W15))*100/(COUNTIF('Turma Parâmetro'!$O$9:$O$508,W15)),"0"))</f>
        <v/>
      </c>
      <c r="Y15" s="48"/>
      <c r="Z15" s="85" t="str">
        <f>IF(ISBLANK(Y15),"",IF(COUNTIF('Turma Parâmetro'!$P$9:$P$508,Y15)&gt;0,(COUNTIFS('Turma Parâmetro'!$C$9:$C$508,$A$7,'Turma Parâmetro'!$P$9:$P$508,Y15))*100/(COUNTIF('Turma Parâmetro'!$P$9:$P$508,Y15)),"0"))</f>
        <v/>
      </c>
      <c r="AA15" s="52"/>
      <c r="AB15" s="86" t="str">
        <f>IF(ISBLANK(AA15),"",IF(COUNTIF('Turma Parâmetro'!$Q$9:$Q$508,AA15)&gt;0,(COUNTIFS('Turma Parâmetro'!$C$9:$C$508,$A$7,'Turma Parâmetro'!$Q$9:$Q$508,AA15))*100/(COUNTIF('Turma Parâmetro'!$Q$9:$Q$508,AA15)),"0"))</f>
        <v/>
      </c>
      <c r="AC15" s="52"/>
      <c r="AD15" s="86" t="str">
        <f>IF(ISBLANK(AC15),"",IF(COUNTIF('Turma Parâmetro'!$R$9:$R$508,AC15)&gt;0,(COUNTIFS('Turma Parâmetro'!$C$9:$C$508,$A$7,'Turma Parâmetro'!$R$9:$R$508,AC15))*100/(COUNTIF('Turma Parâmetro'!$R$9:$R$508,AC15)),"0"))</f>
        <v/>
      </c>
      <c r="AE15" s="52"/>
      <c r="AF15" s="89" t="str">
        <f>IF(ISBLANK(AE15),"",IF(COUNTIF('Turma Parâmetro'!$S$9:$S$508,AE15)&gt;0,(COUNTIFS('Turma Parâmetro'!$C$9:$C$508,$A$7,'Turma Parâmetro'!$S$9:$S$508,AE15))*100/(COUNTIF('Turma Parâmetro'!$S$9:$S$508,AE15)),"0"))</f>
        <v/>
      </c>
      <c r="AG15" s="47" t="s">
        <v>17</v>
      </c>
      <c r="AH15" s="88" t="str">
        <f>IF(ISBLANK(AG15),"",IF(COUNTIF('Turma Parâmetro'!$T$9:$T$508,AG15)&gt;0,(COUNTIFS('Turma Parâmetro'!$C$9:$C$508,$A$7,'Turma Parâmetro'!$T$9:$T$508,AG15))*100/(COUNTIF('Turma Parâmetro'!$T$9:$T$508,AG15)),"0"))</f>
        <v>0</v>
      </c>
      <c r="AI15" s="47" t="s">
        <v>17</v>
      </c>
      <c r="AJ15" s="85" t="str">
        <f>IF(ISBLANK(AI15),"",IF(COUNTIF('Turma Parâmetro'!$U$9:$U$508,AI15)&gt;0,(COUNTIFS('Turma Parâmetro'!$C$9:$C$508,$A$7,'Turma Parâmetro'!$U$9:$U$508,AI15))*100/(COUNTIF('Turma Parâmetro'!$U$9:$U$508,AI15)),"0"))</f>
        <v>0</v>
      </c>
      <c r="AK15" s="52"/>
      <c r="AL15" s="86" t="str">
        <f>IF(ISBLANK(AK15),"",IF(COUNTIF('Turma Parâmetro'!$V$9:$V$508,AK15)&gt;0,(COUNTIFS('Turma Parâmetro'!$C$9:$C$508,$A$7,'Turma Parâmetro'!$V$9:$V$508,AK15))*100/(COUNTIF('Turma Parâmetro'!$V$9:$V$508,AK15)),"0"))</f>
        <v/>
      </c>
      <c r="AM15" s="52"/>
      <c r="AN15" s="86" t="str">
        <f>IF(ISBLANK(AM15),"",IF(COUNTIF('Turma Parâmetro'!$W$9:$W$508,AM15)&gt;0,(COUNTIFS('Turma Parâmetro'!$C$9:$C$508,$A$7,'Turma Parâmetro'!$W$9:$W$508,AM15))*100/(COUNTIF('Turma Parâmetro'!$W$9:$W$508,AM15)),"0"))</f>
        <v/>
      </c>
      <c r="AO15" s="52"/>
      <c r="AP15" s="86" t="str">
        <f>IF(ISBLANK(AO15),"",IF(COUNTIF('Turma Parâmetro'!$X$9:$X$508,AO15)&gt;0,(COUNTIFS('Turma Parâmetro'!$C$9:$C$508,$A$7,'Turma Parâmetro'!$X$9:$X$508,AO15))*100/(COUNTIF('Turma Parâmetro'!$X$9:$X$508,AO15)),"0"))</f>
        <v/>
      </c>
      <c r="AQ15" s="52"/>
      <c r="AR15" s="91" t="str">
        <f>IF(ISBLANK(AQ15),"",IF(COUNTIF('Turma Parâmetro'!$Y$9:$Y$508,AQ15)&gt;0,(COUNTIFS('Turma Parâmetro'!$C$9:$C$508,$A$7,'Turma Parâmetro'!$Y$9:$Y$508,AQ15))*100/(COUNTIF('Turma Parâmetro'!$Y$9:$Y$508,AQ15)),"0"))</f>
        <v/>
      </c>
    </row>
    <row r="16" spans="1:44" x14ac:dyDescent="0.25">
      <c r="B16" s="74" t="str">
        <f t="shared" si="0"/>
        <v/>
      </c>
      <c r="C16" s="47"/>
      <c r="D16" s="77" t="str">
        <f>IF(ISBLANK(C16),"",IF(COUNTIFS('Turma Parâmetro'!$H$9:$H$508,"&gt;="&amp;B16,'Turma Parâmetro'!$H$9:$H$508,"&lt;="&amp;C16)&gt;0,(COUNTIFS('Turma Parâmetro'!$C$9:$C$508,$A$7,'Turma Parâmetro'!$H$9:$H$508,"&gt;="&amp;B16,'Turma Parâmetro'!$H$9:$H$508,"&lt;="&amp;C16))*100/(COUNTIFS('Turma Parâmetro'!$H$9:$H$508,"&gt;="&amp;B16,'Turma Parâmetro'!$H$9:$H$508,"&lt;="&amp;C16)),"0"))</f>
        <v/>
      </c>
      <c r="E16" s="50"/>
      <c r="F16" s="82" t="str">
        <f>IF(ISBLANK(E16),"",IF(COUNTIF('Turma Parâmetro'!$D$9:$D$508,E16)&gt;0,(COUNTIFS('Turma Parâmetro'!$C$9:$C$508,$A$7,'Turma Parâmetro'!$D$9:$D$508,E16))*100/(COUNTIF('Turma Parâmetro'!$D$9:$D$508,E16)),"0"))</f>
        <v/>
      </c>
      <c r="Q16" s="47"/>
      <c r="R16" s="85" t="str">
        <f>IF(ISBLANK(Q16),"",IF(COUNTIF('Turma Parâmetro'!$L$9:$L$508,Q16)&gt;0,(COUNTIFS('Turma Parâmetro'!$C$9:$C$508,$A$7,'Turma Parâmetro'!$L$9:$L$508,Q16))*100/(COUNTIF('Turma Parâmetro'!$L$9:$L$508,Q16)),"0"))</f>
        <v/>
      </c>
      <c r="Y16" s="53"/>
      <c r="Z16" s="85" t="str">
        <f>IF(ISBLANK(Y16),"",IF(COUNTIF('Turma Parâmetro'!$P$9:$P$508,Y16)&gt;0,(COUNTIFS('Turma Parâmetro'!$C$9:$C$508,$A$7,'Turma Parâmetro'!$P$9:$P$508,Y16))*100/(COUNTIF('Turma Parâmetro'!$P$9:$P$508,Y16)),"0"))</f>
        <v/>
      </c>
      <c r="AG16" s="53"/>
      <c r="AH16" s="88" t="str">
        <f>IF(ISBLANK(AG16),"",IF(COUNTIF('Turma Parâmetro'!$T$9:$T$508,AG16)&gt;0,(COUNTIFS('Turma Parâmetro'!$C$9:$C$508,$A$7,'Turma Parâmetro'!$T$9:$T$508,AG16))*100/(COUNTIF('Turma Parâmetro'!$T$9:$T$508,AG16)),"0"))</f>
        <v/>
      </c>
      <c r="AI16" s="53"/>
      <c r="AJ16" s="85" t="str">
        <f>IF(ISBLANK(AI16),"",IF(COUNTIF('Turma Parâmetro'!$U$9:$U$508,AI16)&gt;0,(COUNTIFS('Turma Parâmetro'!$C$9:$C$508,$A$7,'Turma Parâmetro'!$U$9:$U$508,AI16))*100/(COUNTIF('Turma Parâmetro'!$U$9:$U$508,AI16)),"0"))</f>
        <v/>
      </c>
    </row>
    <row r="17" spans="2:36" x14ac:dyDescent="0.25">
      <c r="B17" s="74" t="str">
        <f t="shared" si="0"/>
        <v/>
      </c>
      <c r="C17" s="47"/>
      <c r="D17" s="77" t="str">
        <f>IF(ISBLANK(C17),"",IF(COUNTIFS('Turma Parâmetro'!$H$9:$H$508,"&gt;="&amp;B17,'Turma Parâmetro'!$H$9:$H$508,"&lt;="&amp;C17)&gt;0,(COUNTIFS('Turma Parâmetro'!$C$9:$C$508,$A$7,'Turma Parâmetro'!$H$9:$H$508,"&gt;="&amp;B17,'Turma Parâmetro'!$H$9:$H$508,"&lt;="&amp;C17))*100/(COUNTIFS('Turma Parâmetro'!$H$9:$H$508,"&gt;="&amp;B17,'Turma Parâmetro'!$H$9:$H$508,"&lt;="&amp;C17)),"0"))</f>
        <v/>
      </c>
      <c r="E17" s="50"/>
      <c r="F17" s="82" t="str">
        <f>IF(ISBLANK(E17),"",IF(COUNTIF('Turma Parâmetro'!$D$9:$D$508,E17)&gt;0,(COUNTIFS('Turma Parâmetro'!$C$9:$C$508,$A$7,'Turma Parâmetro'!$D$9:$D$508,E17))*100/(COUNTIF('Turma Parâmetro'!$D$9:$D$508,E17)),"0"))</f>
        <v/>
      </c>
      <c r="Q17" s="47"/>
      <c r="R17" s="85" t="str">
        <f>IF(ISBLANK(Q17),"",IF(COUNTIF('Turma Parâmetro'!$L$9:$L$508,Q17)&gt;0,(COUNTIFS('Turma Parâmetro'!$C$9:$C$508,$A$7,'Turma Parâmetro'!$L$9:$L$508,Q17))*100/(COUNTIF('Turma Parâmetro'!$L$9:$L$508,Q17)),"0"))</f>
        <v/>
      </c>
      <c r="Y17" s="53"/>
      <c r="Z17" s="85" t="str">
        <f>IF(ISBLANK(Y17),"",IF(COUNTIF('Turma Parâmetro'!$P$9:$P$508,Y17)&gt;0,(COUNTIFS('Turma Parâmetro'!$C$9:$C$508,$A$7,'Turma Parâmetro'!$P$9:$P$508,Y17))*100/(COUNTIF('Turma Parâmetro'!$P$9:$P$508,Y17)),"0"))</f>
        <v/>
      </c>
      <c r="AG17" s="53"/>
      <c r="AH17" s="88" t="str">
        <f>IF(ISBLANK(AG17),"",IF(COUNTIF('Turma Parâmetro'!$T$9:$T$508,AG17)&gt;0,(COUNTIFS('Turma Parâmetro'!$C$9:$C$508,$A$7,'Turma Parâmetro'!$T$9:$T$508,AG17))*100/(COUNTIF('Turma Parâmetro'!$T$9:$T$508,AG17)),"0"))</f>
        <v/>
      </c>
      <c r="AI17" s="53"/>
      <c r="AJ17" s="85" t="str">
        <f>IF(ISBLANK(AI17),"",IF(COUNTIF('Turma Parâmetro'!$U$9:$U$508,AI17)&gt;0,(COUNTIFS('Turma Parâmetro'!$C$9:$C$508,$A$7,'Turma Parâmetro'!$U$9:$U$508,AI17))*100/(COUNTIF('Turma Parâmetro'!$U$9:$U$508,AI17)),"0"))</f>
        <v/>
      </c>
    </row>
    <row r="18" spans="2:36" x14ac:dyDescent="0.25">
      <c r="B18" s="74" t="str">
        <f t="shared" si="0"/>
        <v/>
      </c>
      <c r="C18" s="51"/>
      <c r="D18" s="77" t="str">
        <f>IF(ISBLANK(C18),"",IF(COUNTIFS('Turma Parâmetro'!$H$9:$H$508,"&gt;="&amp;B18,'Turma Parâmetro'!$H$9:$H$508,"&lt;="&amp;C18)&gt;0,(COUNTIFS('Turma Parâmetro'!$C$9:$C$508,$A$7,'Turma Parâmetro'!$H$9:$H$508,"&gt;="&amp;B18,'Turma Parâmetro'!$H$9:$H$508,"&lt;="&amp;C18))*100/(COUNTIFS('Turma Parâmetro'!$H$9:$H$508,"&gt;="&amp;B18,'Turma Parâmetro'!$H$9:$H$508,"&lt;="&amp;C18)),"0"))</f>
        <v/>
      </c>
      <c r="E18" s="50"/>
      <c r="F18" s="82" t="str">
        <f>IF(ISBLANK(E18),"",IF(COUNTIF('Turma Parâmetro'!$D$9:$D$508,E18)&gt;0,(COUNTIFS('Turma Parâmetro'!$C$9:$C$508,$A$7,'Turma Parâmetro'!$D$9:$D$508,E18))*100/(COUNTIF('Turma Parâmetro'!$D$9:$D$508,E18)),"0"))</f>
        <v/>
      </c>
      <c r="Q18" s="47"/>
      <c r="R18" s="85" t="str">
        <f>IF(ISBLANK(Q18),"",IF(COUNTIF('Turma Parâmetro'!$L$9:$L$508,Q18)&gt;0,(COUNTIFS('Turma Parâmetro'!$C$9:$C$508,$A$7,'Turma Parâmetro'!$L$9:$L$508,Q18))*100/(COUNTIF('Turma Parâmetro'!$L$9:$L$508,Q18)),"0"))</f>
        <v/>
      </c>
      <c r="Y18" s="53"/>
      <c r="Z18" s="85" t="str">
        <f>IF(ISBLANK(Y18),"",IF(COUNTIF('Turma Parâmetro'!$P$9:$P$508,Y18)&gt;0,(COUNTIFS('Turma Parâmetro'!$C$9:$C$508,$A$7,'Turma Parâmetro'!$P$9:$P$508,Y18))*100/(COUNTIF('Turma Parâmetro'!$P$9:$P$508,Y18)),"0"))</f>
        <v/>
      </c>
      <c r="AG18" s="53"/>
      <c r="AH18" s="88" t="str">
        <f>IF(ISBLANK(AG18),"",IF(COUNTIF('Turma Parâmetro'!$T$9:$T$508,AG18)&gt;0,(COUNTIFS('Turma Parâmetro'!$C$9:$C$508,$A$7,'Turma Parâmetro'!$T$9:$T$508,AG18))*100/(COUNTIF('Turma Parâmetro'!$T$9:$T$508,AG18)),"0"))</f>
        <v/>
      </c>
      <c r="AI18" s="53"/>
      <c r="AJ18" s="85" t="str">
        <f>IF(ISBLANK(AI18),"",IF(COUNTIF('Turma Parâmetro'!$U$9:$U$508,AI18)&gt;0,(COUNTIFS('Turma Parâmetro'!$C$9:$C$508,$A$7,'Turma Parâmetro'!$U$9:$U$508,AI18))*100/(COUNTIF('Turma Parâmetro'!$U$9:$U$508,AI18)),"0"))</f>
        <v/>
      </c>
    </row>
    <row r="19" spans="2:36" x14ac:dyDescent="0.25">
      <c r="B19" s="74" t="str">
        <f t="shared" si="0"/>
        <v/>
      </c>
      <c r="C19" s="51"/>
      <c r="D19" s="77" t="str">
        <f>IF(ISBLANK(C19),"",IF(COUNTIFS('Turma Parâmetro'!$H$9:$H$508,"&gt;="&amp;B19,'Turma Parâmetro'!$H$9:$H$508,"&lt;="&amp;C19)&gt;0,(COUNTIFS('Turma Parâmetro'!$C$9:$C$508,$A$7,'Turma Parâmetro'!$H$9:$H$508,"&gt;="&amp;B19,'Turma Parâmetro'!$H$9:$H$508,"&lt;="&amp;C19))*100/(COUNTIFS('Turma Parâmetro'!$H$9:$H$508,"&gt;="&amp;B19,'Turma Parâmetro'!$H$9:$H$508,"&lt;="&amp;C19)),"0"))</f>
        <v/>
      </c>
      <c r="E19" s="50"/>
      <c r="F19" s="82" t="str">
        <f>IF(ISBLANK(E19),"",IF(COUNTIF('Turma Parâmetro'!$D$9:$D$508,E19)&gt;0,(COUNTIFS('Turma Parâmetro'!$C$9:$C$508,$A$7,'Turma Parâmetro'!$D$9:$D$508,E19))*100/(COUNTIF('Turma Parâmetro'!$D$9:$D$508,E19)),"0"))</f>
        <v/>
      </c>
      <c r="Q19" s="47"/>
      <c r="R19" s="85" t="str">
        <f>IF(ISBLANK(Q19),"",IF(COUNTIF('Turma Parâmetro'!$L$9:$L$508,Q19)&gt;0,(COUNTIFS('Turma Parâmetro'!$C$9:$C$508,$A$7,'Turma Parâmetro'!$L$9:$L$508,Q19))*100/(COUNTIF('Turma Parâmetro'!$L$9:$L$508,Q19)),"0"))</f>
        <v/>
      </c>
      <c r="Y19" s="53"/>
      <c r="Z19" s="85" t="str">
        <f>IF(ISBLANK(Y19),"",IF(COUNTIF('Turma Parâmetro'!$P$9:$P$508,Y19)&gt;0,(COUNTIFS('Turma Parâmetro'!$C$9:$C$508,$A$7,'Turma Parâmetro'!$P$9:$P$508,Y19))*100/(COUNTIF('Turma Parâmetro'!$P$9:$P$508,Y19)),"0"))</f>
        <v/>
      </c>
      <c r="AG19" s="53"/>
      <c r="AH19" s="88" t="str">
        <f>IF(ISBLANK(AG19),"",IF(COUNTIF('Turma Parâmetro'!$T$9:$T$508,AG19)&gt;0,(COUNTIFS('Turma Parâmetro'!$C$9:$C$508,$A$7,'Turma Parâmetro'!$T$9:$T$508,AG19))*100/(COUNTIF('Turma Parâmetro'!$T$9:$T$508,AG19)),"0"))</f>
        <v/>
      </c>
      <c r="AI19" s="53"/>
      <c r="AJ19" s="85" t="str">
        <f>IF(ISBLANK(AI19),"",IF(COUNTIF('Turma Parâmetro'!$U$9:$U$508,AI19)&gt;0,(COUNTIFS('Turma Parâmetro'!$C$9:$C$508,$A$7,'Turma Parâmetro'!$U$9:$U$508,AI19))*100/(COUNTIF('Turma Parâmetro'!$U$9:$U$508,AI19)),"0"))</f>
        <v/>
      </c>
    </row>
    <row r="20" spans="2:36" x14ac:dyDescent="0.25">
      <c r="B20" s="74" t="str">
        <f t="shared" si="0"/>
        <v/>
      </c>
      <c r="C20" s="51"/>
      <c r="D20" s="77" t="str">
        <f>IF(ISBLANK(C20),"",IF(COUNTIFS('Turma Parâmetro'!$H$9:$H$508,"&gt;="&amp;B20,'Turma Parâmetro'!$H$9:$H$508,"&lt;="&amp;C20)&gt;0,(COUNTIFS('Turma Parâmetro'!$C$9:$C$508,$A$7,'Turma Parâmetro'!$H$9:$H$508,"&gt;="&amp;B20,'Turma Parâmetro'!$H$9:$H$508,"&lt;="&amp;C20))*100/(COUNTIFS('Turma Parâmetro'!$H$9:$H$508,"&gt;="&amp;B20,'Turma Parâmetro'!$H$9:$H$508,"&lt;="&amp;C20)),"0"))</f>
        <v/>
      </c>
      <c r="E20" s="50"/>
      <c r="F20" s="82" t="str">
        <f>IF(ISBLANK(E20),"",IF(COUNTIF('Turma Parâmetro'!$D$9:$D$508,E20)&gt;0,(COUNTIFS('Turma Parâmetro'!$C$9:$C$508,$A$7,'Turma Parâmetro'!$D$9:$D$508,E20))*100/(COUNTIF('Turma Parâmetro'!$D$9:$D$508,E20)),"0"))</f>
        <v/>
      </c>
      <c r="Q20" s="47"/>
      <c r="R20" s="85" t="str">
        <f>IF(ISBLANK(Q20),"",IF(COUNTIF('Turma Parâmetro'!$L$9:$L$508,Q20)&gt;0,(COUNTIFS('Turma Parâmetro'!$C$9:$C$508,$A$7,'Turma Parâmetro'!$L$9:$L$508,Q20))*100/(COUNTIF('Turma Parâmetro'!$L$9:$L$508,Q20)),"0"))</f>
        <v/>
      </c>
      <c r="Y20" s="53"/>
      <c r="Z20" s="85" t="str">
        <f>IF(ISBLANK(Y20),"",IF(COUNTIF('Turma Parâmetro'!$P$9:$P$508,Y20)&gt;0,(COUNTIFS('Turma Parâmetro'!$C$9:$C$508,$A$7,'Turma Parâmetro'!$P$9:$P$508,Y20))*100/(COUNTIF('Turma Parâmetro'!$P$9:$P$508,Y20)),"0"))</f>
        <v/>
      </c>
      <c r="AG20" s="53"/>
      <c r="AH20" s="88" t="str">
        <f>IF(ISBLANK(AG20),"",IF(COUNTIF('Turma Parâmetro'!$T$9:$T$508,AG20)&gt;0,(COUNTIFS('Turma Parâmetro'!$C$9:$C$508,$A$7,'Turma Parâmetro'!$T$9:$T$508,AG20))*100/(COUNTIF('Turma Parâmetro'!$T$9:$T$508,AG20)),"0"))</f>
        <v/>
      </c>
      <c r="AI20" s="53"/>
      <c r="AJ20" s="85" t="str">
        <f>IF(ISBLANK(AI20),"",IF(COUNTIF('Turma Parâmetro'!$U$9:$U$508,AI20)&gt;0,(COUNTIFS('Turma Parâmetro'!$C$9:$C$508,$A$7,'Turma Parâmetro'!$U$9:$U$508,AI20))*100/(COUNTIF('Turma Parâmetro'!$U$9:$U$508,AI20)),"0"))</f>
        <v/>
      </c>
    </row>
    <row r="21" spans="2:36" x14ac:dyDescent="0.25">
      <c r="B21" s="74" t="str">
        <f t="shared" si="0"/>
        <v/>
      </c>
      <c r="C21" s="51"/>
      <c r="D21" s="77" t="str">
        <f>IF(ISBLANK(C21),"",IF(COUNTIFS('Turma Parâmetro'!$H$9:$H$508,"&gt;="&amp;B21,'Turma Parâmetro'!$H$9:$H$508,"&lt;="&amp;C21)&gt;0,(COUNTIFS('Turma Parâmetro'!$C$9:$C$508,$A$7,'Turma Parâmetro'!$H$9:$H$508,"&gt;="&amp;B21,'Turma Parâmetro'!$H$9:$H$508,"&lt;="&amp;C21))*100/(COUNTIFS('Turma Parâmetro'!$H$9:$H$508,"&gt;="&amp;B21,'Turma Parâmetro'!$H$9:$H$508,"&lt;="&amp;C21)),"0"))</f>
        <v/>
      </c>
      <c r="E21" s="50"/>
      <c r="F21" s="82" t="str">
        <f>IF(ISBLANK(E21),"",IF(COUNTIF('Turma Parâmetro'!$D$9:$D$508,E21)&gt;0,(COUNTIFS('Turma Parâmetro'!$C$9:$C$508,$A$7,'Turma Parâmetro'!$D$9:$D$508,E21))*100/(COUNTIF('Turma Parâmetro'!$D$9:$D$508,E21)),"0"))</f>
        <v/>
      </c>
      <c r="Q21" s="47"/>
      <c r="R21" s="85" t="str">
        <f>IF(ISBLANK(Q21),"",IF(COUNTIF('Turma Parâmetro'!$L$9:$L$508,Q21)&gt;0,(COUNTIFS('Turma Parâmetro'!$C$9:$C$508,$A$7,'Turma Parâmetro'!$L$9:$L$508,Q21))*100/(COUNTIF('Turma Parâmetro'!$L$9:$L$508,Q21)),"0"))</f>
        <v/>
      </c>
      <c r="Y21" s="53"/>
      <c r="Z21" s="85" t="str">
        <f>IF(ISBLANK(Y21),"",IF(COUNTIF('Turma Parâmetro'!$P$9:$P$508,Y21)&gt;0,(COUNTIFS('Turma Parâmetro'!$C$9:$C$508,$A$7,'Turma Parâmetro'!$P$9:$P$508,Y21))*100/(COUNTIF('Turma Parâmetro'!$P$9:$P$508,Y21)),"0"))</f>
        <v/>
      </c>
      <c r="AG21" s="53"/>
      <c r="AH21" s="88" t="str">
        <f>IF(ISBLANK(AG21),"",IF(COUNTIF('Turma Parâmetro'!$T$9:$T$508,AG21)&gt;0,(COUNTIFS('Turma Parâmetro'!$C$9:$C$508,$A$7,'Turma Parâmetro'!$T$9:$T$508,AG21))*100/(COUNTIF('Turma Parâmetro'!$T$9:$T$508,AG21)),"0"))</f>
        <v/>
      </c>
      <c r="AI21" s="53"/>
      <c r="AJ21" s="85" t="str">
        <f>IF(ISBLANK(AI21),"",IF(COUNTIF('Turma Parâmetro'!$U$9:$U$508,AI21)&gt;0,(COUNTIFS('Turma Parâmetro'!$C$9:$C$508,$A$7,'Turma Parâmetro'!$U$9:$U$508,AI21))*100/(COUNTIF('Turma Parâmetro'!$U$9:$U$508,AI21)),"0"))</f>
        <v/>
      </c>
    </row>
    <row r="22" spans="2:36" x14ac:dyDescent="0.25">
      <c r="B22" s="74" t="str">
        <f t="shared" si="0"/>
        <v/>
      </c>
      <c r="C22" s="51"/>
      <c r="D22" s="77" t="str">
        <f>IF(ISBLANK(C22),"",IF(COUNTIFS('Turma Parâmetro'!$H$9:$H$508,"&gt;="&amp;B22,'Turma Parâmetro'!$H$9:$H$508,"&lt;="&amp;C22)&gt;0,(COUNTIFS('Turma Parâmetro'!$C$9:$C$508,$A$7,'Turma Parâmetro'!$H$9:$H$508,"&gt;="&amp;B22,'Turma Parâmetro'!$H$9:$H$508,"&lt;="&amp;C22))*100/(COUNTIFS('Turma Parâmetro'!$H$9:$H$508,"&gt;="&amp;B22,'Turma Parâmetro'!$H$9:$H$508,"&lt;="&amp;C22)),"0"))</f>
        <v/>
      </c>
      <c r="E22" s="50"/>
      <c r="F22" s="82" t="str">
        <f>IF(ISBLANK(E22),"",IF(COUNTIF('Turma Parâmetro'!$D$9:$D$508,E22)&gt;0,(COUNTIFS('Turma Parâmetro'!$C$9:$C$508,$A$7,'Turma Parâmetro'!$D$9:$D$508,E22))*100/(COUNTIF('Turma Parâmetro'!$D$9:$D$508,E22)),"0"))</f>
        <v/>
      </c>
      <c r="Q22" s="47"/>
      <c r="R22" s="85" t="str">
        <f>IF(ISBLANK(Q22),"",IF(COUNTIF('Turma Parâmetro'!$L$9:$L$508,Q22)&gt;0,(COUNTIFS('Turma Parâmetro'!$C$9:$C$508,$A$7,'Turma Parâmetro'!$L$9:$L$508,Q22))*100/(COUNTIF('Turma Parâmetro'!$L$9:$L$508,Q22)),"0"))</f>
        <v/>
      </c>
      <c r="Y22" s="53"/>
      <c r="Z22" s="85" t="str">
        <f>IF(ISBLANK(Y22),"",IF(COUNTIF('Turma Parâmetro'!$P$9:$P$508,Y22)&gt;0,(COUNTIFS('Turma Parâmetro'!$C$9:$C$508,$A$7,'Turma Parâmetro'!$P$9:$P$508,Y22))*100/(COUNTIF('Turma Parâmetro'!$P$9:$P$508,Y22)),"0"))</f>
        <v/>
      </c>
      <c r="AG22" s="53"/>
      <c r="AH22" s="88" t="str">
        <f>IF(ISBLANK(AG22),"",IF(COUNTIF('Turma Parâmetro'!$T$9:$T$508,AG22)&gt;0,(COUNTIFS('Turma Parâmetro'!$C$9:$C$508,$A$7,'Turma Parâmetro'!$T$9:$T$508,AG22))*100/(COUNTIF('Turma Parâmetro'!$T$9:$T$508,AG22)),"0"))</f>
        <v/>
      </c>
      <c r="AI22" s="53"/>
      <c r="AJ22" s="85" t="str">
        <f>IF(ISBLANK(AI22),"",IF(COUNTIF('Turma Parâmetro'!$U$9:$U$508,AI22)&gt;0,(COUNTIFS('Turma Parâmetro'!$C$9:$C$508,$A$7,'Turma Parâmetro'!$U$9:$U$508,AI22))*100/(COUNTIF('Turma Parâmetro'!$U$9:$U$508,AI22)),"0"))</f>
        <v/>
      </c>
    </row>
    <row r="23" spans="2:36" x14ac:dyDescent="0.25">
      <c r="B23" s="74" t="str">
        <f t="shared" si="0"/>
        <v/>
      </c>
      <c r="C23" s="51"/>
      <c r="D23" s="77" t="str">
        <f>IF(ISBLANK(C23),"",IF(COUNTIFS('Turma Parâmetro'!$H$9:$H$508,"&gt;="&amp;B23,'Turma Parâmetro'!$H$9:$H$508,"&lt;="&amp;C23)&gt;0,(COUNTIFS('Turma Parâmetro'!$C$9:$C$508,$A$7,'Turma Parâmetro'!$H$9:$H$508,"&gt;="&amp;B23,'Turma Parâmetro'!$H$9:$H$508,"&lt;="&amp;C23))*100/(COUNTIFS('Turma Parâmetro'!$H$9:$H$508,"&gt;="&amp;B23,'Turma Parâmetro'!$H$9:$H$508,"&lt;="&amp;C23)),"0"))</f>
        <v/>
      </c>
      <c r="E23" s="50"/>
      <c r="F23" s="82" t="str">
        <f>IF(ISBLANK(E23),"",IF(COUNTIF('Turma Parâmetro'!$D$9:$D$508,E23)&gt;0,(COUNTIFS('Turma Parâmetro'!$C$9:$C$508,$A$7,'Turma Parâmetro'!$D$9:$D$508,E23))*100/(COUNTIF('Turma Parâmetro'!$D$9:$D$508,E23)),"0"))</f>
        <v/>
      </c>
      <c r="Q23" s="47"/>
      <c r="R23" s="85" t="str">
        <f>IF(ISBLANK(Q23),"",IF(COUNTIF('Turma Parâmetro'!$L$9:$L$508,Q23)&gt;0,(COUNTIFS('Turma Parâmetro'!$C$9:$C$508,$A$7,'Turma Parâmetro'!$L$9:$L$508,Q23))*100/(COUNTIF('Turma Parâmetro'!$L$9:$L$508,Q23)),"0"))</f>
        <v/>
      </c>
      <c r="Y23" s="53"/>
      <c r="Z23" s="85" t="str">
        <f>IF(ISBLANK(Y23),"",IF(COUNTIF('Turma Parâmetro'!$P$9:$P$508,Y23)&gt;0,(COUNTIFS('Turma Parâmetro'!$C$9:$C$508,$A$7,'Turma Parâmetro'!$P$9:$P$508,Y23))*100/(COUNTIF('Turma Parâmetro'!$P$9:$P$508,Y23)),"0"))</f>
        <v/>
      </c>
      <c r="AG23" s="53"/>
      <c r="AH23" s="88" t="str">
        <f>IF(ISBLANK(AG23),"",IF(COUNTIF('Turma Parâmetro'!$T$9:$T$508,AG23)&gt;0,(COUNTIFS('Turma Parâmetro'!$C$9:$C$508,$A$7,'Turma Parâmetro'!$T$9:$T$508,AG23))*100/(COUNTIF('Turma Parâmetro'!$T$9:$T$508,AG23)),"0"))</f>
        <v/>
      </c>
      <c r="AI23" s="53"/>
      <c r="AJ23" s="85" t="str">
        <f>IF(ISBLANK(AI23),"",IF(COUNTIF('Turma Parâmetro'!$U$9:$U$508,AI23)&gt;0,(COUNTIFS('Turma Parâmetro'!$C$9:$C$508,$A$7,'Turma Parâmetro'!$U$9:$U$508,AI23))*100/(COUNTIF('Turma Parâmetro'!$U$9:$U$508,AI23)),"0"))</f>
        <v/>
      </c>
    </row>
    <row r="24" spans="2:36" x14ac:dyDescent="0.25">
      <c r="B24" s="74" t="str">
        <f t="shared" si="0"/>
        <v/>
      </c>
      <c r="C24" s="51"/>
      <c r="D24" s="77" t="str">
        <f>IF(ISBLANK(C24),"",IF(COUNTIFS('Turma Parâmetro'!$H$9:$H$508,"&gt;="&amp;B24,'Turma Parâmetro'!$H$9:$H$508,"&lt;="&amp;C24)&gt;0,(COUNTIFS('Turma Parâmetro'!$C$9:$C$508,$A$7,'Turma Parâmetro'!$H$9:$H$508,"&gt;="&amp;B24,'Turma Parâmetro'!$H$9:$H$508,"&lt;="&amp;C24))*100/(COUNTIFS('Turma Parâmetro'!$H$9:$H$508,"&gt;="&amp;B24,'Turma Parâmetro'!$H$9:$H$508,"&lt;="&amp;C24)),"0"))</f>
        <v/>
      </c>
      <c r="E24" s="50"/>
      <c r="F24" s="82" t="str">
        <f>IF(ISBLANK(E24),"",IF(COUNTIF('Turma Parâmetro'!$D$9:$D$508,E24)&gt;0,(COUNTIFS('Turma Parâmetro'!$C$9:$C$508,$A$7,'Turma Parâmetro'!$D$9:$D$508,E24))*100/(COUNTIF('Turma Parâmetro'!$D$9:$D$508,E24)),"0"))</f>
        <v/>
      </c>
      <c r="Q24" s="47"/>
      <c r="R24" s="85" t="str">
        <f>IF(ISBLANK(Q24),"",IF(COUNTIF('Turma Parâmetro'!$L$9:$L$508,Q24)&gt;0,(COUNTIFS('Turma Parâmetro'!$C$9:$C$508,$A$7,'Turma Parâmetro'!$L$9:$L$508,Q24))*100/(COUNTIF('Turma Parâmetro'!$L$9:$L$508,Q24)),"0"))</f>
        <v/>
      </c>
      <c r="Y24" s="53"/>
      <c r="Z24" s="85" t="str">
        <f>IF(ISBLANK(Y24),"",IF(COUNTIF('Turma Parâmetro'!$P$9:$P$508,Y24)&gt;0,(COUNTIFS('Turma Parâmetro'!$C$9:$C$508,$A$7,'Turma Parâmetro'!$P$9:$P$508,Y24))*100/(COUNTIF('Turma Parâmetro'!$P$9:$P$508,Y24)),"0"))</f>
        <v/>
      </c>
      <c r="AG24" s="53"/>
      <c r="AH24" s="88" t="str">
        <f>IF(ISBLANK(AG24),"",IF(COUNTIF('Turma Parâmetro'!$T$9:$T$508,AG24)&gt;0,(COUNTIFS('Turma Parâmetro'!$C$9:$C$508,$A$7,'Turma Parâmetro'!$T$9:$T$508,AG24))*100/(COUNTIF('Turma Parâmetro'!$T$9:$T$508,AG24)),"0"))</f>
        <v/>
      </c>
      <c r="AI24" s="53"/>
      <c r="AJ24" s="85" t="str">
        <f>IF(ISBLANK(AI24),"",IF(COUNTIF('Turma Parâmetro'!$U$9:$U$508,AI24)&gt;0,(COUNTIFS('Turma Parâmetro'!$C$9:$C$508,$A$7,'Turma Parâmetro'!$U$9:$U$508,AI24))*100/(COUNTIF('Turma Parâmetro'!$U$9:$U$508,AI24)),"0"))</f>
        <v/>
      </c>
    </row>
    <row r="25" spans="2:36" x14ac:dyDescent="0.25">
      <c r="B25" s="74" t="str">
        <f t="shared" si="0"/>
        <v/>
      </c>
      <c r="C25" s="51"/>
      <c r="D25" s="77" t="str">
        <f>IF(ISBLANK(C25),"",IF(COUNTIFS('Turma Parâmetro'!$H$9:$H$508,"&gt;="&amp;B25,'Turma Parâmetro'!$H$9:$H$508,"&lt;="&amp;C25)&gt;0,(COUNTIFS('Turma Parâmetro'!$C$9:$C$508,$A$7,'Turma Parâmetro'!$H$9:$H$508,"&gt;="&amp;B25,'Turma Parâmetro'!$H$9:$H$508,"&lt;="&amp;C25))*100/(COUNTIFS('Turma Parâmetro'!$H$9:$H$508,"&gt;="&amp;B25,'Turma Parâmetro'!$H$9:$H$508,"&lt;="&amp;C25)),"0"))</f>
        <v/>
      </c>
      <c r="E25" s="50"/>
      <c r="F25" s="82" t="str">
        <f>IF(ISBLANK(E25),"",IF(COUNTIF('Turma Parâmetro'!$D$9:$D$508,E25)&gt;0,(COUNTIFS('Turma Parâmetro'!$C$9:$C$508,$A$7,'Turma Parâmetro'!$D$9:$D$508,E25))*100/(COUNTIF('Turma Parâmetro'!$D$9:$D$508,E25)),"0"))</f>
        <v/>
      </c>
      <c r="Q25" s="47"/>
      <c r="R25" s="85" t="str">
        <f>IF(ISBLANK(Q25),"",IF(COUNTIF('Turma Parâmetro'!$L$9:$L$508,Q25)&gt;0,(COUNTIFS('Turma Parâmetro'!$C$9:$C$508,$A$7,'Turma Parâmetro'!$L$9:$L$508,Q25))*100/(COUNTIF('Turma Parâmetro'!$L$9:$L$508,Q25)),"0"))</f>
        <v/>
      </c>
      <c r="Y25" s="53"/>
      <c r="Z25" s="85" t="str">
        <f>IF(ISBLANK(Y25),"",IF(COUNTIF('Turma Parâmetro'!$P$9:$P$508,Y25)&gt;0,(COUNTIFS('Turma Parâmetro'!$C$9:$C$508,$A$7,'Turma Parâmetro'!$P$9:$P$508,Y25))*100/(COUNTIF('Turma Parâmetro'!$P$9:$P$508,Y25)),"0"))</f>
        <v/>
      </c>
      <c r="AG25" s="53"/>
      <c r="AH25" s="88" t="str">
        <f>IF(ISBLANK(AG25),"",IF(COUNTIF('Turma Parâmetro'!$T$9:$T$508,AG25)&gt;0,(COUNTIFS('Turma Parâmetro'!$C$9:$C$508,$A$7,'Turma Parâmetro'!$T$9:$T$508,AG25))*100/(COUNTIF('Turma Parâmetro'!$T$9:$T$508,AG25)),"0"))</f>
        <v/>
      </c>
      <c r="AI25" s="53"/>
      <c r="AJ25" s="85" t="str">
        <f>IF(ISBLANK(AI25),"",IF(COUNTIF('Turma Parâmetro'!$U$9:$U$508,AI25)&gt;0,(COUNTIFS('Turma Parâmetro'!$C$9:$C$508,$A$7,'Turma Parâmetro'!$U$9:$U$508,AI25))*100/(COUNTIF('Turma Parâmetro'!$U$9:$U$508,AI25)),"0"))</f>
        <v/>
      </c>
    </row>
    <row r="26" spans="2:36" x14ac:dyDescent="0.25">
      <c r="B26" s="74" t="str">
        <f t="shared" si="0"/>
        <v/>
      </c>
      <c r="C26" s="51"/>
      <c r="D26" s="77" t="str">
        <f>IF(ISBLANK(C26),"",IF(COUNTIFS('Turma Parâmetro'!$H$9:$H$508,"&gt;="&amp;B26,'Turma Parâmetro'!$H$9:$H$508,"&lt;="&amp;C26)&gt;0,(COUNTIFS('Turma Parâmetro'!$C$9:$C$508,$A$7,'Turma Parâmetro'!$H$9:$H$508,"&gt;="&amp;B26,'Turma Parâmetro'!$H$9:$H$508,"&lt;="&amp;C26))*100/(COUNTIFS('Turma Parâmetro'!$H$9:$H$508,"&gt;="&amp;B26,'Turma Parâmetro'!$H$9:$H$508,"&lt;="&amp;C26)),"0"))</f>
        <v/>
      </c>
      <c r="E26" s="50"/>
      <c r="F26" s="82" t="str">
        <f>IF(ISBLANK(E26),"",IF(COUNTIF('Turma Parâmetro'!$D$9:$D$508,E26)&gt;0,(COUNTIFS('Turma Parâmetro'!$C$9:$C$508,$A$7,'Turma Parâmetro'!$D$9:$D$508,E26))*100/(COUNTIF('Turma Parâmetro'!$D$9:$D$508,E26)),"0"))</f>
        <v/>
      </c>
      <c r="Q26" s="47"/>
      <c r="R26" s="85" t="str">
        <f>IF(ISBLANK(Q26),"",IF(COUNTIF('Turma Parâmetro'!$L$9:$L$508,Q26)&gt;0,(COUNTIFS('Turma Parâmetro'!$C$9:$C$508,$A$7,'Turma Parâmetro'!$L$9:$L$508,Q26))*100/(COUNTIF('Turma Parâmetro'!$L$9:$L$508,Q26)),"0"))</f>
        <v/>
      </c>
      <c r="Y26" s="53"/>
      <c r="Z26" s="85" t="str">
        <f>IF(ISBLANK(Y26),"",IF(COUNTIF('Turma Parâmetro'!$P$9:$P$508,Y26)&gt;0,(COUNTIFS('Turma Parâmetro'!$C$9:$C$508,$A$7,'Turma Parâmetro'!$P$9:$P$508,Y26))*100/(COUNTIF('Turma Parâmetro'!$P$9:$P$508,Y26)),"0"))</f>
        <v/>
      </c>
      <c r="AG26" s="53"/>
      <c r="AH26" s="88" t="str">
        <f>IF(ISBLANK(AG26),"",IF(COUNTIF('Turma Parâmetro'!$T$9:$T$508,AG26)&gt;0,(COUNTIFS('Turma Parâmetro'!$C$9:$C$508,$A$7,'Turma Parâmetro'!$T$9:$T$508,AG26))*100/(COUNTIF('Turma Parâmetro'!$T$9:$T$508,AG26)),"0"))</f>
        <v/>
      </c>
      <c r="AI26" s="53"/>
      <c r="AJ26" s="85" t="str">
        <f>IF(ISBLANK(AI26),"",IF(COUNTIF('Turma Parâmetro'!$U$9:$U$508,AI26)&gt;0,(COUNTIFS('Turma Parâmetro'!$C$9:$C$508,$A$7,'Turma Parâmetro'!$U$9:$U$508,AI26))*100/(COUNTIF('Turma Parâmetro'!$U$9:$U$508,AI26)),"0"))</f>
        <v/>
      </c>
    </row>
    <row r="27" spans="2:36" x14ac:dyDescent="0.25">
      <c r="B27" s="74" t="str">
        <f t="shared" si="0"/>
        <v/>
      </c>
      <c r="C27" s="51"/>
      <c r="D27" s="77" t="str">
        <f>IF(ISBLANK(C27),"",IF(COUNTIFS('Turma Parâmetro'!$H$9:$H$508,"&gt;="&amp;B27,'Turma Parâmetro'!$H$9:$H$508,"&lt;="&amp;C27)&gt;0,(COUNTIFS('Turma Parâmetro'!$C$9:$C$508,$A$7,'Turma Parâmetro'!$H$9:$H$508,"&gt;="&amp;B27,'Turma Parâmetro'!$H$9:$H$508,"&lt;="&amp;C27))*100/(COUNTIFS('Turma Parâmetro'!$H$9:$H$508,"&gt;="&amp;B27,'Turma Parâmetro'!$H$9:$H$508,"&lt;="&amp;C27)),"0"))</f>
        <v/>
      </c>
      <c r="E27" s="50"/>
      <c r="F27" s="82" t="str">
        <f>IF(ISBLANK(E27),"",IF(COUNTIF('Turma Parâmetro'!$D$9:$D$508,E27)&gt;0,(COUNTIFS('Turma Parâmetro'!$C$9:$C$508,$A$7,'Turma Parâmetro'!$D$9:$D$508,E27))*100/(COUNTIF('Turma Parâmetro'!$D$9:$D$508,E27)),"0"))</f>
        <v/>
      </c>
      <c r="Q27" s="47"/>
      <c r="R27" s="85" t="str">
        <f>IF(ISBLANK(Q27),"",IF(COUNTIF('Turma Parâmetro'!$L$9:$L$508,Q27)&gt;0,(COUNTIFS('Turma Parâmetro'!$C$9:$C$508,$A$7,'Turma Parâmetro'!$L$9:$L$508,Q27))*100/(COUNTIF('Turma Parâmetro'!$L$9:$L$508,Q27)),"0"))</f>
        <v/>
      </c>
      <c r="Y27" s="53"/>
      <c r="Z27" s="85" t="str">
        <f>IF(ISBLANK(Y27),"",IF(COUNTIF('Turma Parâmetro'!$P$9:$P$508,Y27)&gt;0,(COUNTIFS('Turma Parâmetro'!$C$9:$C$508,$A$7,'Turma Parâmetro'!$P$9:$P$508,Y27))*100/(COUNTIF('Turma Parâmetro'!$P$9:$P$508,Y27)),"0"))</f>
        <v/>
      </c>
      <c r="AG27" s="53"/>
      <c r="AH27" s="88" t="str">
        <f>IF(ISBLANK(AG27),"",IF(COUNTIF('Turma Parâmetro'!$T$9:$T$508,AG27)&gt;0,(COUNTIFS('Turma Parâmetro'!$C$9:$C$508,$A$7,'Turma Parâmetro'!$T$9:$T$508,AG27))*100/(COUNTIF('Turma Parâmetro'!$T$9:$T$508,AG27)),"0"))</f>
        <v/>
      </c>
      <c r="AI27" s="53"/>
      <c r="AJ27" s="85" t="str">
        <f>IF(ISBLANK(AI27),"",IF(COUNTIF('Turma Parâmetro'!$U$9:$U$508,AI27)&gt;0,(COUNTIFS('Turma Parâmetro'!$C$9:$C$508,$A$7,'Turma Parâmetro'!$U$9:$U$508,AI27))*100/(COUNTIF('Turma Parâmetro'!$U$9:$U$508,AI27)),"0"))</f>
        <v/>
      </c>
    </row>
    <row r="28" spans="2:36" x14ac:dyDescent="0.25">
      <c r="B28" s="74" t="str">
        <f t="shared" si="0"/>
        <v/>
      </c>
      <c r="C28" s="51"/>
      <c r="D28" s="77" t="str">
        <f>IF(ISBLANK(C28),"",IF(COUNTIFS('Turma Parâmetro'!$H$9:$H$508,"&gt;="&amp;B28,'Turma Parâmetro'!$H$9:$H$508,"&lt;="&amp;C28)&gt;0,(COUNTIFS('Turma Parâmetro'!$C$9:$C$508,$A$7,'Turma Parâmetro'!$H$9:$H$508,"&gt;="&amp;B28,'Turma Parâmetro'!$H$9:$H$508,"&lt;="&amp;C28))*100/(COUNTIFS('Turma Parâmetro'!$H$9:$H$508,"&gt;="&amp;B28,'Turma Parâmetro'!$H$9:$H$508,"&lt;="&amp;C28)),"0"))</f>
        <v/>
      </c>
      <c r="E28" s="50"/>
      <c r="F28" s="82" t="str">
        <f>IF(ISBLANK(E28),"",IF(COUNTIF('Turma Parâmetro'!$D$9:$D$508,E28)&gt;0,(COUNTIFS('Turma Parâmetro'!$C$9:$C$508,$A$7,'Turma Parâmetro'!$D$9:$D$508,E28))*100/(COUNTIF('Turma Parâmetro'!$D$9:$D$508,E28)),"0"))</f>
        <v/>
      </c>
      <c r="Q28" s="47"/>
      <c r="R28" s="85" t="str">
        <f>IF(ISBLANK(Q28),"",IF(COUNTIF('Turma Parâmetro'!$L$9:$L$508,Q28)&gt;0,(COUNTIFS('Turma Parâmetro'!$C$9:$C$508,$A$7,'Turma Parâmetro'!$L$9:$L$508,Q28))*100/(COUNTIF('Turma Parâmetro'!$L$9:$L$508,Q28)),"0"))</f>
        <v/>
      </c>
      <c r="Y28" s="53"/>
      <c r="Z28" s="85" t="str">
        <f>IF(ISBLANK(Y28),"",IF(COUNTIF('Turma Parâmetro'!$P$9:$P$508,Y28)&gt;0,(COUNTIFS('Turma Parâmetro'!$C$9:$C$508,$A$7,'Turma Parâmetro'!$P$9:$P$508,Y28))*100/(COUNTIF('Turma Parâmetro'!$P$9:$P$508,Y28)),"0"))</f>
        <v/>
      </c>
      <c r="AG28" s="53"/>
      <c r="AH28" s="88" t="str">
        <f>IF(ISBLANK(AG28),"",IF(COUNTIF('Turma Parâmetro'!$T$9:$T$508,AG28)&gt;0,(COUNTIFS('Turma Parâmetro'!$C$9:$C$508,$A$7,'Turma Parâmetro'!$T$9:$T$508,AG28))*100/(COUNTIF('Turma Parâmetro'!$T$9:$T$508,AG28)),"0"))</f>
        <v/>
      </c>
      <c r="AI28" s="53"/>
      <c r="AJ28" s="85" t="str">
        <f>IF(ISBLANK(AI28),"",IF(COUNTIF('Turma Parâmetro'!$U$9:$U$508,AI28)&gt;0,(COUNTIFS('Turma Parâmetro'!$C$9:$C$508,$A$7,'Turma Parâmetro'!$U$9:$U$508,AI28))*100/(COUNTIF('Turma Parâmetro'!$U$9:$U$508,AI28)),"0"))</f>
        <v/>
      </c>
    </row>
    <row r="29" spans="2:36" x14ac:dyDescent="0.25">
      <c r="B29" s="74" t="str">
        <f t="shared" si="0"/>
        <v/>
      </c>
      <c r="C29" s="51"/>
      <c r="D29" s="77" t="str">
        <f>IF(ISBLANK(C29),"",IF(COUNTIFS('Turma Parâmetro'!$H$9:$H$508,"&gt;="&amp;B29,'Turma Parâmetro'!$H$9:$H$508,"&lt;="&amp;C29)&gt;0,(COUNTIFS('Turma Parâmetro'!$C$9:$C$508,$A$7,'Turma Parâmetro'!$H$9:$H$508,"&gt;="&amp;B29,'Turma Parâmetro'!$H$9:$H$508,"&lt;="&amp;C29))*100/(COUNTIFS('Turma Parâmetro'!$H$9:$H$508,"&gt;="&amp;B29,'Turma Parâmetro'!$H$9:$H$508,"&lt;="&amp;C29)),"0"))</f>
        <v/>
      </c>
      <c r="E29" s="50"/>
      <c r="F29" s="82" t="str">
        <f>IF(ISBLANK(E29),"",IF(COUNTIF('Turma Parâmetro'!$D$9:$D$508,E29)&gt;0,(COUNTIFS('Turma Parâmetro'!$C$9:$C$508,$A$7,'Turma Parâmetro'!$D$9:$D$508,E29))*100/(COUNTIF('Turma Parâmetro'!$D$9:$D$508,E29)),"0"))</f>
        <v/>
      </c>
      <c r="Q29" s="47"/>
      <c r="R29" s="85" t="str">
        <f>IF(ISBLANK(Q29),"",IF(COUNTIF('Turma Parâmetro'!$L$9:$L$508,Q29)&gt;0,(COUNTIFS('Turma Parâmetro'!$C$9:$C$508,$A$7,'Turma Parâmetro'!$L$9:$L$508,Q29))*100/(COUNTIF('Turma Parâmetro'!$L$9:$L$508,Q29)),"0"))</f>
        <v/>
      </c>
      <c r="Y29" s="53"/>
      <c r="Z29" s="85" t="str">
        <f>IF(ISBLANK(Y29),"",IF(COUNTIF('Turma Parâmetro'!$P$9:$P$508,Y29)&gt;0,(COUNTIFS('Turma Parâmetro'!$C$9:$C$508,$A$7,'Turma Parâmetro'!$P$9:$P$508,Y29))*100/(COUNTIF('Turma Parâmetro'!$P$9:$P$508,Y29)),"0"))</f>
        <v/>
      </c>
      <c r="AG29" s="53"/>
      <c r="AH29" s="88" t="str">
        <f>IF(ISBLANK(AG29),"",IF(COUNTIF('Turma Parâmetro'!$T$9:$T$508,AG29)&gt;0,(COUNTIFS('Turma Parâmetro'!$C$9:$C$508,$A$7,'Turma Parâmetro'!$T$9:$T$508,AG29))*100/(COUNTIF('Turma Parâmetro'!$T$9:$T$508,AG29)),"0"))</f>
        <v/>
      </c>
      <c r="AI29" s="53"/>
      <c r="AJ29" s="85" t="str">
        <f>IF(ISBLANK(AI29),"",IF(COUNTIF('Turma Parâmetro'!$U$9:$U$508,AI29)&gt;0,(COUNTIFS('Turma Parâmetro'!$C$9:$C$508,$A$7,'Turma Parâmetro'!$U$9:$U$508,AI29))*100/(COUNTIF('Turma Parâmetro'!$U$9:$U$508,AI29)),"0"))</f>
        <v/>
      </c>
    </row>
    <row r="30" spans="2:36" x14ac:dyDescent="0.25">
      <c r="B30" s="74" t="str">
        <f t="shared" si="0"/>
        <v/>
      </c>
      <c r="C30" s="51"/>
      <c r="D30" s="77" t="str">
        <f>IF(ISBLANK(C30),"",IF(COUNTIFS('Turma Parâmetro'!$H$9:$H$508,"&gt;="&amp;B30,'Turma Parâmetro'!$H$9:$H$508,"&lt;="&amp;C30)&gt;0,(COUNTIFS('Turma Parâmetro'!$C$9:$C$508,$A$7,'Turma Parâmetro'!$H$9:$H$508,"&gt;="&amp;B30,'Turma Parâmetro'!$H$9:$H$508,"&lt;="&amp;C30))*100/(COUNTIFS('Turma Parâmetro'!$H$9:$H$508,"&gt;="&amp;B30,'Turma Parâmetro'!$H$9:$H$508,"&lt;="&amp;C30)),"0"))</f>
        <v/>
      </c>
      <c r="E30" s="54"/>
      <c r="F30" s="83" t="str">
        <f>IF(ISBLANK(E30),"",IF(COUNTIF('Turma Parâmetro'!$D$9:$D$508,E30)&gt;0,(COUNTIFS('Turma Parâmetro'!$C$9:$C$508,$A$7,'Turma Parâmetro'!$D$9:$D$508,E30))*100/(COUNTIF('Turma Parâmetro'!$D$9:$D$508,E30)),"0"))</f>
        <v/>
      </c>
      <c r="Q30" s="52"/>
      <c r="R30" s="86" t="str">
        <f>IF(ISBLANK(Q30),"",IF(COUNTIF('Turma Parâmetro'!$L$9:$L$508,Q30)&gt;0,(COUNTIFS('Turma Parâmetro'!$C$9:$C$508,$A$7,'Turma Parâmetro'!$L$9:$L$508,Q30))*100/(COUNTIF('Turma Parâmetro'!$L$9:$L$508,Q30)),"0"))</f>
        <v/>
      </c>
      <c r="Y30" s="55"/>
      <c r="Z30" s="86" t="str">
        <f>IF(ISBLANK(Y30),"",IF(COUNTIF('Turma Parâmetro'!$P$9:$P$508,Y30)&gt;0,(COUNTIFS('Turma Parâmetro'!$C$9:$C$508,$A$7,'Turma Parâmetro'!$P$9:$P$508,Y30))*100/(COUNTIF('Turma Parâmetro'!$P$9:$P$508,Y30)),"0"))</f>
        <v/>
      </c>
      <c r="AG30" s="55"/>
      <c r="AH30" s="89" t="str">
        <f>IF(ISBLANK(AG30),"",IF(COUNTIF('Turma Parâmetro'!$T$9:$T$508,AG30)&gt;0,(COUNTIFS('Turma Parâmetro'!$C$9:$C$508,$A$7,'Turma Parâmetro'!$T$9:$T$508,AG30))*100/(COUNTIF('Turma Parâmetro'!$T$9:$T$508,AG30)),"0"))</f>
        <v/>
      </c>
      <c r="AI30" s="55"/>
      <c r="AJ30" s="86" t="str">
        <f>IF(ISBLANK(AI30),"",IF(COUNTIF('Turma Parâmetro'!$U$9:$U$508,AI30)&gt;0,(COUNTIFS('Turma Parâmetro'!$C$9:$C$508,$A$7,'Turma Parâmetro'!$U$9:$U$508,AI30))*100/(COUNTIF('Turma Parâmetro'!$U$9:$U$508,AI30)),"0"))</f>
        <v/>
      </c>
    </row>
    <row r="31" spans="2:36" x14ac:dyDescent="0.25">
      <c r="B31" s="74" t="str">
        <f t="shared" si="0"/>
        <v/>
      </c>
      <c r="C31" s="51"/>
      <c r="D31" s="77" t="str">
        <f>IF(ISBLANK(C31),"",IF(COUNTIFS('Turma Parâmetro'!$H$9:$H$508,"&gt;="&amp;B31,'Turma Parâmetro'!$H$9:$H$508,"&lt;="&amp;C31)&gt;0,(COUNTIFS('Turma Parâmetro'!$C$9:$C$508,$A$7,'Turma Parâmetro'!$H$9:$H$508,"&gt;="&amp;B31,'Turma Parâmetro'!$H$9:$H$508,"&lt;="&amp;C31))*100/(COUNTIFS('Turma Parâmetro'!$H$9:$H$508,"&gt;="&amp;B31,'Turma Parâmetro'!$H$9:$H$508,"&lt;="&amp;C31)),"0"))</f>
        <v/>
      </c>
    </row>
    <row r="32" spans="2:36" x14ac:dyDescent="0.25">
      <c r="B32" s="74" t="str">
        <f t="shared" si="0"/>
        <v/>
      </c>
      <c r="C32" s="51"/>
      <c r="D32" s="77" t="str">
        <f>IF(ISBLANK(C32),"",IF(COUNTIFS('Turma Parâmetro'!$H$9:$H$508,"&gt;="&amp;B32,'Turma Parâmetro'!$H$9:$H$508,"&lt;="&amp;C32)&gt;0,(COUNTIFS('Turma Parâmetro'!$C$9:$C$508,$A$7,'Turma Parâmetro'!$H$9:$H$508,"&gt;="&amp;B32,'Turma Parâmetro'!$H$9:$H$508,"&lt;="&amp;C32))*100/(COUNTIFS('Turma Parâmetro'!$H$9:$H$508,"&gt;="&amp;B32,'Turma Parâmetro'!$H$9:$H$508,"&lt;="&amp;C32)),"0"))</f>
        <v/>
      </c>
    </row>
    <row r="33" spans="2:4" x14ac:dyDescent="0.25">
      <c r="B33" s="74" t="str">
        <f t="shared" si="0"/>
        <v/>
      </c>
      <c r="C33" s="51"/>
      <c r="D33" s="77" t="str">
        <f>IF(ISBLANK(C33),"",IF(COUNTIFS('Turma Parâmetro'!$H$9:$H$508,"&gt;="&amp;B33,'Turma Parâmetro'!$H$9:$H$508,"&lt;="&amp;C33)&gt;0,(COUNTIFS('Turma Parâmetro'!$C$9:$C$508,$A$7,'Turma Parâmetro'!$H$9:$H$508,"&gt;="&amp;B33,'Turma Parâmetro'!$H$9:$H$508,"&lt;="&amp;C33))*100/(COUNTIFS('Turma Parâmetro'!$H$9:$H$508,"&gt;="&amp;B33,'Turma Parâmetro'!$H$9:$H$508,"&lt;="&amp;C33)),"0"))</f>
        <v/>
      </c>
    </row>
    <row r="34" spans="2:4" x14ac:dyDescent="0.25">
      <c r="B34" s="74" t="str">
        <f t="shared" si="0"/>
        <v/>
      </c>
      <c r="C34" s="51"/>
      <c r="D34" s="77" t="str">
        <f>IF(ISBLANK(C34),"",IF(COUNTIFS('Turma Parâmetro'!$H$9:$H$508,"&gt;="&amp;B34,'Turma Parâmetro'!$H$9:$H$508,"&lt;="&amp;C34)&gt;0,(COUNTIFS('Turma Parâmetro'!$C$9:$C$508,$A$7,'Turma Parâmetro'!$H$9:$H$508,"&gt;="&amp;B34,'Turma Parâmetro'!$H$9:$H$508,"&lt;="&amp;C34))*100/(COUNTIFS('Turma Parâmetro'!$H$9:$H$508,"&gt;="&amp;B34,'Turma Parâmetro'!$H$9:$H$508,"&lt;="&amp;C34)),"0"))</f>
        <v/>
      </c>
    </row>
    <row r="35" spans="2:4" x14ac:dyDescent="0.25">
      <c r="B35" s="74" t="str">
        <f t="shared" si="0"/>
        <v/>
      </c>
      <c r="C35" s="51"/>
      <c r="D35" s="77" t="str">
        <f>IF(ISBLANK(C35),"",IF(COUNTIFS('Turma Parâmetro'!$H$9:$H$508,"&gt;="&amp;B35,'Turma Parâmetro'!$H$9:$H$508,"&lt;="&amp;C35)&gt;0,(COUNTIFS('Turma Parâmetro'!$C$9:$C$508,$A$7,'Turma Parâmetro'!$H$9:$H$508,"&gt;="&amp;B35,'Turma Parâmetro'!$H$9:$H$508,"&lt;="&amp;C35))*100/(COUNTIFS('Turma Parâmetro'!$H$9:$H$508,"&gt;="&amp;B35,'Turma Parâmetro'!$H$9:$H$508,"&lt;="&amp;C35)),"0"))</f>
        <v/>
      </c>
    </row>
    <row r="36" spans="2:4" x14ac:dyDescent="0.25">
      <c r="B36" s="74" t="str">
        <f t="shared" si="0"/>
        <v/>
      </c>
      <c r="C36" s="51"/>
      <c r="D36" s="77" t="str">
        <f>IF(ISBLANK(C36),"",IF(COUNTIFS('Turma Parâmetro'!$H$9:$H$508,"&gt;="&amp;B36,'Turma Parâmetro'!$H$9:$H$508,"&lt;="&amp;C36)&gt;0,(COUNTIFS('Turma Parâmetro'!$C$9:$C$508,$A$7,'Turma Parâmetro'!$H$9:$H$508,"&gt;="&amp;B36,'Turma Parâmetro'!$H$9:$H$508,"&lt;="&amp;C36))*100/(COUNTIFS('Turma Parâmetro'!$H$9:$H$508,"&gt;="&amp;B36,'Turma Parâmetro'!$H$9:$H$508,"&lt;="&amp;C36)),"0"))</f>
        <v/>
      </c>
    </row>
    <row r="37" spans="2:4" x14ac:dyDescent="0.25">
      <c r="B37" s="74" t="str">
        <f t="shared" si="0"/>
        <v/>
      </c>
      <c r="C37" s="51"/>
      <c r="D37" s="77" t="str">
        <f>IF(ISBLANK(C37),"",IF(COUNTIFS('Turma Parâmetro'!$H$9:$H$508,"&gt;="&amp;B37,'Turma Parâmetro'!$H$9:$H$508,"&lt;="&amp;C37)&gt;0,(COUNTIFS('Turma Parâmetro'!$C$9:$C$508,$A$7,'Turma Parâmetro'!$H$9:$H$508,"&gt;="&amp;B37,'Turma Parâmetro'!$H$9:$H$508,"&lt;="&amp;C37))*100/(COUNTIFS('Turma Parâmetro'!$H$9:$H$508,"&gt;="&amp;B37,'Turma Parâmetro'!$H$9:$H$508,"&lt;="&amp;C37)),"0"))</f>
        <v/>
      </c>
    </row>
    <row r="38" spans="2:4" x14ac:dyDescent="0.25">
      <c r="B38" s="74" t="str">
        <f t="shared" si="0"/>
        <v/>
      </c>
      <c r="C38" s="51"/>
      <c r="D38" s="77" t="str">
        <f>IF(ISBLANK(C38),"",IF(COUNTIFS('Turma Parâmetro'!$H$9:$H$508,"&gt;="&amp;B38,'Turma Parâmetro'!$H$9:$H$508,"&lt;="&amp;C38)&gt;0,(COUNTIFS('Turma Parâmetro'!$C$9:$C$508,$A$7,'Turma Parâmetro'!$H$9:$H$508,"&gt;="&amp;B38,'Turma Parâmetro'!$H$9:$H$508,"&lt;="&amp;C38))*100/(COUNTIFS('Turma Parâmetro'!$H$9:$H$508,"&gt;="&amp;B38,'Turma Parâmetro'!$H$9:$H$508,"&lt;="&amp;C38)),"0"))</f>
        <v/>
      </c>
    </row>
    <row r="39" spans="2:4" x14ac:dyDescent="0.25">
      <c r="B39" s="74" t="str">
        <f t="shared" si="0"/>
        <v/>
      </c>
      <c r="C39" s="51"/>
      <c r="D39" s="77" t="str">
        <f>IF(ISBLANK(C39),"",IF(COUNTIFS('Turma Parâmetro'!$H$9:$H$508,"&gt;="&amp;B39,'Turma Parâmetro'!$H$9:$H$508,"&lt;="&amp;C39)&gt;0,(COUNTIFS('Turma Parâmetro'!$C$9:$C$508,$A$7,'Turma Parâmetro'!$H$9:$H$508,"&gt;="&amp;B39,'Turma Parâmetro'!$H$9:$H$508,"&lt;="&amp;C39))*100/(COUNTIFS('Turma Parâmetro'!$H$9:$H$508,"&gt;="&amp;B39,'Turma Parâmetro'!$H$9:$H$508,"&lt;="&amp;C39)),"0"))</f>
        <v/>
      </c>
    </row>
    <row r="40" spans="2:4" x14ac:dyDescent="0.25">
      <c r="B40" s="74" t="str">
        <f t="shared" si="0"/>
        <v/>
      </c>
      <c r="C40" s="51"/>
      <c r="D40" s="77" t="str">
        <f>IF(ISBLANK(C40),"",IF(COUNTIFS('Turma Parâmetro'!$H$9:$H$508,"&gt;="&amp;B40,'Turma Parâmetro'!$H$9:$H$508,"&lt;="&amp;C40)&gt;0,(COUNTIFS('Turma Parâmetro'!$C$9:$C$508,$A$7,'Turma Parâmetro'!$H$9:$H$508,"&gt;="&amp;B40,'Turma Parâmetro'!$H$9:$H$508,"&lt;="&amp;C40))*100/(COUNTIFS('Turma Parâmetro'!$H$9:$H$508,"&gt;="&amp;B40,'Turma Parâmetro'!$H$9:$H$508,"&lt;="&amp;C40)),"0"))</f>
        <v/>
      </c>
    </row>
    <row r="41" spans="2:4" x14ac:dyDescent="0.25">
      <c r="B41" s="74" t="str">
        <f t="shared" si="0"/>
        <v/>
      </c>
      <c r="C41" s="51"/>
      <c r="D41" s="77" t="str">
        <f>IF(ISBLANK(C41),"",IF(COUNTIFS('Turma Parâmetro'!$H$9:$H$508,"&gt;="&amp;B41,'Turma Parâmetro'!$H$9:$H$508,"&lt;="&amp;C41)&gt;0,(COUNTIFS('Turma Parâmetro'!$C$9:$C$508,$A$7,'Turma Parâmetro'!$H$9:$H$508,"&gt;="&amp;B41,'Turma Parâmetro'!$H$9:$H$508,"&lt;="&amp;C41))*100/(COUNTIFS('Turma Parâmetro'!$H$9:$H$508,"&gt;="&amp;B41,'Turma Parâmetro'!$H$9:$H$508,"&lt;="&amp;C41)),"0"))</f>
        <v/>
      </c>
    </row>
    <row r="42" spans="2:4" x14ac:dyDescent="0.25">
      <c r="B42" s="74" t="str">
        <f t="shared" si="0"/>
        <v/>
      </c>
      <c r="C42" s="51"/>
      <c r="D42" s="77" t="str">
        <f>IF(ISBLANK(C42),"",IF(COUNTIFS('Turma Parâmetro'!$H$9:$H$508,"&gt;="&amp;B42,'Turma Parâmetro'!$H$9:$H$508,"&lt;="&amp;C42)&gt;0,(COUNTIFS('Turma Parâmetro'!$C$9:$C$508,$A$7,'Turma Parâmetro'!$H$9:$H$508,"&gt;="&amp;B42,'Turma Parâmetro'!$H$9:$H$508,"&lt;="&amp;C42))*100/(COUNTIFS('Turma Parâmetro'!$H$9:$H$508,"&gt;="&amp;B42,'Turma Parâmetro'!$H$9:$H$508,"&lt;="&amp;C42)),"0"))</f>
        <v/>
      </c>
    </row>
    <row r="43" spans="2:4" x14ac:dyDescent="0.25">
      <c r="B43" s="74" t="str">
        <f t="shared" si="0"/>
        <v/>
      </c>
      <c r="C43" s="51"/>
      <c r="D43" s="77" t="str">
        <f>IF(ISBLANK(C43),"",IF(COUNTIFS('Turma Parâmetro'!$H$9:$H$508,"&gt;="&amp;B43,'Turma Parâmetro'!$H$9:$H$508,"&lt;="&amp;C43)&gt;0,(COUNTIFS('Turma Parâmetro'!$C$9:$C$508,$A$7,'Turma Parâmetro'!$H$9:$H$508,"&gt;="&amp;B43,'Turma Parâmetro'!$H$9:$H$508,"&lt;="&amp;C43))*100/(COUNTIFS('Turma Parâmetro'!$H$9:$H$508,"&gt;="&amp;B43,'Turma Parâmetro'!$H$9:$H$508,"&lt;="&amp;C43)),"0"))</f>
        <v/>
      </c>
    </row>
    <row r="44" spans="2:4" x14ac:dyDescent="0.25">
      <c r="B44" s="74" t="str">
        <f t="shared" si="0"/>
        <v/>
      </c>
      <c r="C44" s="51"/>
      <c r="D44" s="77" t="str">
        <f>IF(ISBLANK(C44),"",IF(COUNTIFS('Turma Parâmetro'!$H$9:$H$508,"&gt;="&amp;B44,'Turma Parâmetro'!$H$9:$H$508,"&lt;="&amp;C44)&gt;0,(COUNTIFS('Turma Parâmetro'!$C$9:$C$508,$A$7,'Turma Parâmetro'!$H$9:$H$508,"&gt;="&amp;B44,'Turma Parâmetro'!$H$9:$H$508,"&lt;="&amp;C44))*100/(COUNTIFS('Turma Parâmetro'!$H$9:$H$508,"&gt;="&amp;B44,'Turma Parâmetro'!$H$9:$H$508,"&lt;="&amp;C44)),"0"))</f>
        <v/>
      </c>
    </row>
    <row r="45" spans="2:4" x14ac:dyDescent="0.25">
      <c r="B45" s="74" t="str">
        <f t="shared" si="0"/>
        <v/>
      </c>
      <c r="C45" s="51"/>
      <c r="D45" s="77" t="str">
        <f>IF(ISBLANK(C45),"",IF(COUNTIFS('Turma Parâmetro'!$H$9:$H$508,"&gt;="&amp;B45,'Turma Parâmetro'!$H$9:$H$508,"&lt;="&amp;C45)&gt;0,(COUNTIFS('Turma Parâmetro'!$C$9:$C$508,$A$7,'Turma Parâmetro'!$H$9:$H$508,"&gt;="&amp;B45,'Turma Parâmetro'!$H$9:$H$508,"&lt;="&amp;C45))*100/(COUNTIFS('Turma Parâmetro'!$H$9:$H$508,"&gt;="&amp;B45,'Turma Parâmetro'!$H$9:$H$508,"&lt;="&amp;C45)),"0"))</f>
        <v/>
      </c>
    </row>
    <row r="46" spans="2:4" x14ac:dyDescent="0.25">
      <c r="B46" s="74" t="str">
        <f t="shared" si="0"/>
        <v/>
      </c>
      <c r="C46" s="51"/>
      <c r="D46" s="77" t="str">
        <f>IF(ISBLANK(C46),"",IF(COUNTIFS('Turma Parâmetro'!$H$9:$H$508,"&gt;="&amp;B46,'Turma Parâmetro'!$H$9:$H$508,"&lt;="&amp;C46)&gt;0,(COUNTIFS('Turma Parâmetro'!$C$9:$C$508,$A$7,'Turma Parâmetro'!$H$9:$H$508,"&gt;="&amp;B46,'Turma Parâmetro'!$H$9:$H$508,"&lt;="&amp;C46))*100/(COUNTIFS('Turma Parâmetro'!$H$9:$H$508,"&gt;="&amp;B46,'Turma Parâmetro'!$H$9:$H$508,"&lt;="&amp;C46)),"0"))</f>
        <v/>
      </c>
    </row>
    <row r="47" spans="2:4" x14ac:dyDescent="0.25">
      <c r="B47" s="74" t="str">
        <f t="shared" si="0"/>
        <v/>
      </c>
      <c r="C47" s="51"/>
      <c r="D47" s="77" t="str">
        <f>IF(ISBLANK(C47),"",IF(COUNTIFS('Turma Parâmetro'!$H$9:$H$508,"&gt;="&amp;B47,'Turma Parâmetro'!$H$9:$H$508,"&lt;="&amp;C47)&gt;0,(COUNTIFS('Turma Parâmetro'!$C$9:$C$508,$A$7,'Turma Parâmetro'!$H$9:$H$508,"&gt;="&amp;B47,'Turma Parâmetro'!$H$9:$H$508,"&lt;="&amp;C47))*100/(COUNTIFS('Turma Parâmetro'!$H$9:$H$508,"&gt;="&amp;B47,'Turma Parâmetro'!$H$9:$H$508,"&lt;="&amp;C47)),"0"))</f>
        <v/>
      </c>
    </row>
    <row r="48" spans="2:4" x14ac:dyDescent="0.25">
      <c r="B48" s="74" t="str">
        <f t="shared" si="0"/>
        <v/>
      </c>
      <c r="C48" s="51"/>
      <c r="D48" s="77" t="str">
        <f>IF(ISBLANK(C48),"",IF(COUNTIFS('Turma Parâmetro'!$H$9:$H$508,"&gt;="&amp;B48,'Turma Parâmetro'!$H$9:$H$508,"&lt;="&amp;C48)&gt;0,(COUNTIFS('Turma Parâmetro'!$C$9:$C$508,$A$7,'Turma Parâmetro'!$H$9:$H$508,"&gt;="&amp;B48,'Turma Parâmetro'!$H$9:$H$508,"&lt;="&amp;C48))*100/(COUNTIFS('Turma Parâmetro'!$H$9:$H$508,"&gt;="&amp;B48,'Turma Parâmetro'!$H$9:$H$508,"&lt;="&amp;C48)),"0"))</f>
        <v/>
      </c>
    </row>
    <row r="49" spans="2:4" x14ac:dyDescent="0.25">
      <c r="B49" s="74" t="str">
        <f t="shared" si="0"/>
        <v/>
      </c>
      <c r="C49" s="51"/>
      <c r="D49" s="77" t="str">
        <f>IF(ISBLANK(C49),"",IF(COUNTIFS('Turma Parâmetro'!$H$9:$H$508,"&gt;="&amp;B49,'Turma Parâmetro'!$H$9:$H$508,"&lt;="&amp;C49)&gt;0,(COUNTIFS('Turma Parâmetro'!$C$9:$C$508,$A$7,'Turma Parâmetro'!$H$9:$H$508,"&gt;="&amp;B49,'Turma Parâmetro'!$H$9:$H$508,"&lt;="&amp;C49))*100/(COUNTIFS('Turma Parâmetro'!$H$9:$H$508,"&gt;="&amp;B49,'Turma Parâmetro'!$H$9:$H$508,"&lt;="&amp;C49)),"0"))</f>
        <v/>
      </c>
    </row>
    <row r="50" spans="2:4" x14ac:dyDescent="0.25">
      <c r="B50" s="74" t="str">
        <f t="shared" si="0"/>
        <v/>
      </c>
      <c r="C50" s="51"/>
      <c r="D50" s="77" t="str">
        <f>IF(ISBLANK(C50),"",IF(COUNTIFS('Turma Parâmetro'!$H$9:$H$508,"&gt;="&amp;B50,'Turma Parâmetro'!$H$9:$H$508,"&lt;="&amp;C50)&gt;0,(COUNTIFS('Turma Parâmetro'!$C$9:$C$508,$A$7,'Turma Parâmetro'!$H$9:$H$508,"&gt;="&amp;B50,'Turma Parâmetro'!$H$9:$H$508,"&lt;="&amp;C50))*100/(COUNTIFS('Turma Parâmetro'!$H$9:$H$508,"&gt;="&amp;B50,'Turma Parâmetro'!$H$9:$H$508,"&lt;="&amp;C50)),"0"))</f>
        <v/>
      </c>
    </row>
    <row r="51" spans="2:4" x14ac:dyDescent="0.25">
      <c r="B51" s="74" t="str">
        <f t="shared" si="0"/>
        <v/>
      </c>
      <c r="C51" s="51"/>
      <c r="D51" s="77" t="str">
        <f>IF(ISBLANK(C51),"",IF(COUNTIFS('Turma Parâmetro'!$H$9:$H$508,"&gt;="&amp;B51,'Turma Parâmetro'!$H$9:$H$508,"&lt;="&amp;C51)&gt;0,(COUNTIFS('Turma Parâmetro'!$C$9:$C$508,$A$7,'Turma Parâmetro'!$H$9:$H$508,"&gt;="&amp;B51,'Turma Parâmetro'!$H$9:$H$508,"&lt;="&amp;C51))*100/(COUNTIFS('Turma Parâmetro'!$H$9:$H$508,"&gt;="&amp;B51,'Turma Parâmetro'!$H$9:$H$508,"&lt;="&amp;C51)),"0"))</f>
        <v/>
      </c>
    </row>
    <row r="52" spans="2:4" x14ac:dyDescent="0.25">
      <c r="B52" s="74" t="str">
        <f t="shared" si="0"/>
        <v/>
      </c>
      <c r="C52" s="51"/>
      <c r="D52" s="77" t="str">
        <f>IF(ISBLANK(C52),"",IF(COUNTIFS('Turma Parâmetro'!$H$9:$H$508,"&gt;="&amp;B52,'Turma Parâmetro'!$H$9:$H$508,"&lt;="&amp;C52)&gt;0,(COUNTIFS('Turma Parâmetro'!$C$9:$C$508,$A$7,'Turma Parâmetro'!$H$9:$H$508,"&gt;="&amp;B52,'Turma Parâmetro'!$H$9:$H$508,"&lt;="&amp;C52))*100/(COUNTIFS('Turma Parâmetro'!$H$9:$H$508,"&gt;="&amp;B52,'Turma Parâmetro'!$H$9:$H$508,"&lt;="&amp;C52)),"0"))</f>
        <v/>
      </c>
    </row>
    <row r="53" spans="2:4" x14ac:dyDescent="0.25">
      <c r="B53" s="74" t="str">
        <f t="shared" si="0"/>
        <v/>
      </c>
      <c r="C53" s="51"/>
      <c r="D53" s="77" t="str">
        <f>IF(ISBLANK(C53),"",IF(COUNTIFS('Turma Parâmetro'!$H$9:$H$508,"&gt;="&amp;B53,'Turma Parâmetro'!$H$9:$H$508,"&lt;="&amp;C53)&gt;0,(COUNTIFS('Turma Parâmetro'!$C$9:$C$508,$A$7,'Turma Parâmetro'!$H$9:$H$508,"&gt;="&amp;B53,'Turma Parâmetro'!$H$9:$H$508,"&lt;="&amp;C53))*100/(COUNTIFS('Turma Parâmetro'!$H$9:$H$508,"&gt;="&amp;B53,'Turma Parâmetro'!$H$9:$H$508,"&lt;="&amp;C53)),"0"))</f>
        <v/>
      </c>
    </row>
    <row r="54" spans="2:4" x14ac:dyDescent="0.25">
      <c r="B54" s="74" t="str">
        <f t="shared" si="0"/>
        <v/>
      </c>
      <c r="C54" s="51"/>
      <c r="D54" s="77" t="str">
        <f>IF(ISBLANK(C54),"",IF(COUNTIFS('Turma Parâmetro'!$H$9:$H$508,"&gt;="&amp;B54,'Turma Parâmetro'!$H$9:$H$508,"&lt;="&amp;C54)&gt;0,(COUNTIFS('Turma Parâmetro'!$C$9:$C$508,$A$7,'Turma Parâmetro'!$H$9:$H$508,"&gt;="&amp;B54,'Turma Parâmetro'!$H$9:$H$508,"&lt;="&amp;C54))*100/(COUNTIFS('Turma Parâmetro'!$H$9:$H$508,"&gt;="&amp;B54,'Turma Parâmetro'!$H$9:$H$508,"&lt;="&amp;C54)),"0"))</f>
        <v/>
      </c>
    </row>
    <row r="55" spans="2:4" x14ac:dyDescent="0.25">
      <c r="B55" s="74" t="str">
        <f t="shared" si="0"/>
        <v/>
      </c>
      <c r="C55" s="51"/>
      <c r="D55" s="77" t="str">
        <f>IF(ISBLANK(C55),"",IF(COUNTIFS('Turma Parâmetro'!$H$9:$H$508,"&gt;="&amp;B55,'Turma Parâmetro'!$H$9:$H$508,"&lt;="&amp;C55)&gt;0,(COUNTIFS('Turma Parâmetro'!$C$9:$C$508,$A$7,'Turma Parâmetro'!$H$9:$H$508,"&gt;="&amp;B55,'Turma Parâmetro'!$H$9:$H$508,"&lt;="&amp;C55))*100/(COUNTIFS('Turma Parâmetro'!$H$9:$H$508,"&gt;="&amp;B55,'Turma Parâmetro'!$H$9:$H$508,"&lt;="&amp;C55)),"0"))</f>
        <v/>
      </c>
    </row>
    <row r="56" spans="2:4" x14ac:dyDescent="0.25">
      <c r="B56" s="75" t="str">
        <f t="shared" si="0"/>
        <v/>
      </c>
      <c r="C56" s="56"/>
      <c r="D56" s="79" t="str">
        <f>IF(ISBLANK(C56),"",IF(COUNTIFS('Turma Parâmetro'!$H$9:$H$508,"&gt;="&amp;B56,'Turma Parâmetro'!$H$9:$H$508,"&lt;="&amp;C56)&gt;0,(COUNTIFS('Turma Parâmetro'!$C$9:$C$508,$A$7,'Turma Parâmetro'!$H$9:$H$508,"&gt;="&amp;B56,'Turma Parâmetro'!$H$9:$H$508,"&lt;="&amp;C56))*100/(COUNTIFS('Turma Parâmetro'!$H$9:$H$508,"&gt;="&amp;B56,'Turma Parâmetro'!$H$9:$H$508,"&lt;="&amp;C56)),"0"))</f>
        <v/>
      </c>
    </row>
  </sheetData>
  <sheetProtection algorithmName="SHA-512" hashValue="H7uW0VWUUOMPm4sKL9l1rp+ktkUvYx2xOI7pB671+NDoIKBM2G1Y2+jiz07BxM2Jl0tmAeZwOL4U6XhxbEv/pA==" saltValue="z1z7PTmeX6KuiFpsd7IK5g==" spinCount="100000" sheet="1" objects="1" scenarios="1" sort="0" autoFilter="0"/>
  <mergeCells count="6">
    <mergeCell ref="J4:AR4"/>
    <mergeCell ref="B5:D5"/>
    <mergeCell ref="A1:H1"/>
    <mergeCell ref="E4:H4"/>
    <mergeCell ref="A4:D4"/>
    <mergeCell ref="A2:H2"/>
  </mergeCells>
  <phoneticPr fontId="3" type="noConversion"/>
  <conditionalFormatting sqref="B7:C56">
    <cfRule type="expression" dxfId="23" priority="22">
      <formula>MOD(ROW(),2)=0</formula>
    </cfRule>
  </conditionalFormatting>
  <conditionalFormatting sqref="E6:E30">
    <cfRule type="expression" dxfId="22" priority="21">
      <formula>MOD(ROW(),2)=0</formula>
    </cfRule>
  </conditionalFormatting>
  <conditionalFormatting sqref="G6:G15">
    <cfRule type="expression" dxfId="21" priority="20">
      <formula>MOD(ROW(),2)=0</formula>
    </cfRule>
  </conditionalFormatting>
  <conditionalFormatting sqref="I6:I15">
    <cfRule type="expression" dxfId="20" priority="19">
      <formula>MOD(ROW(),2)=0</formula>
    </cfRule>
  </conditionalFormatting>
  <conditionalFormatting sqref="K6:K15">
    <cfRule type="expression" dxfId="19" priority="18">
      <formula>MOD(ROW(),2)=0</formula>
    </cfRule>
  </conditionalFormatting>
  <conditionalFormatting sqref="M6:M15">
    <cfRule type="expression" dxfId="18" priority="17">
      <formula>MOD(ROW(),2)=0</formula>
    </cfRule>
  </conditionalFormatting>
  <conditionalFormatting sqref="O6:O15">
    <cfRule type="expression" dxfId="17" priority="15">
      <formula>MOD(ROW(),2)=0</formula>
    </cfRule>
  </conditionalFormatting>
  <conditionalFormatting sqref="Q6:Q30">
    <cfRule type="expression" dxfId="16" priority="14">
      <formula>MOD(ROW(),2)=0</formula>
    </cfRule>
  </conditionalFormatting>
  <conditionalFormatting sqref="S6:S15">
    <cfRule type="expression" dxfId="15" priority="13">
      <formula>MOD(ROW(),2)=0</formula>
    </cfRule>
  </conditionalFormatting>
  <conditionalFormatting sqref="U6:U15">
    <cfRule type="expression" dxfId="14" priority="12">
      <formula>MOD(ROW(),2)=0</formula>
    </cfRule>
  </conditionalFormatting>
  <conditionalFormatting sqref="W6:W15">
    <cfRule type="expression" dxfId="13" priority="11">
      <formula>MOD(ROW(),2)=0</formula>
    </cfRule>
  </conditionalFormatting>
  <conditionalFormatting sqref="Y6:Y30">
    <cfRule type="expression" dxfId="12" priority="10">
      <formula>MOD(ROW(),2)=0</formula>
    </cfRule>
  </conditionalFormatting>
  <conditionalFormatting sqref="AA6:AA15">
    <cfRule type="expression" dxfId="11" priority="9">
      <formula>MOD(ROW(),2)=0</formula>
    </cfRule>
  </conditionalFormatting>
  <conditionalFormatting sqref="AC6:AC15">
    <cfRule type="expression" dxfId="10" priority="8">
      <formula>MOD(ROW(),2)=0</formula>
    </cfRule>
  </conditionalFormatting>
  <conditionalFormatting sqref="AE6:AE15">
    <cfRule type="expression" dxfId="9" priority="7">
      <formula>MOD(ROW(),2)=0</formula>
    </cfRule>
  </conditionalFormatting>
  <conditionalFormatting sqref="AG6:AG30">
    <cfRule type="expression" dxfId="8" priority="6">
      <formula>MOD(ROW(),2)=0</formula>
    </cfRule>
  </conditionalFormatting>
  <conditionalFormatting sqref="AI6:AI30">
    <cfRule type="expression" dxfId="7" priority="5">
      <formula>MOD(ROW(),2)=0</formula>
    </cfRule>
  </conditionalFormatting>
  <conditionalFormatting sqref="AK6:AK15">
    <cfRule type="expression" dxfId="6" priority="4">
      <formula>MOD(ROW(),2)=0</formula>
    </cfRule>
  </conditionalFormatting>
  <conditionalFormatting sqref="AM6:AM15">
    <cfRule type="expression" dxfId="5" priority="3">
      <formula>MOD(ROW(),2)=0</formula>
    </cfRule>
  </conditionalFormatting>
  <conditionalFormatting sqref="AO6:AO15">
    <cfRule type="expression" dxfId="4" priority="2">
      <formula>MOD(ROW(),2)=0</formula>
    </cfRule>
  </conditionalFormatting>
  <conditionalFormatting sqref="AQ6:AQ15">
    <cfRule type="expression" dxfId="3" priority="1">
      <formula>MOD(ROW(),2)=0</formula>
    </cfRule>
  </conditionalFormatting>
  <dataValidations count="1">
    <dataValidation type="list" allowBlank="1" showInputMessage="1" showErrorMessage="1" sqref="K19">
      <formula1>Curso</formula1>
    </dataValidation>
  </dataValidations>
  <pageMargins left="0.511811024" right="0.511811024" top="0.78740157499999996" bottom="0.78740157499999996" header="0.31496062000000002" footer="0.31496062000000002"/>
  <pageSetup paperSize="9" scale="10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509"/>
  <sheetViews>
    <sheetView showGridLines="0" zoomScaleNormal="100" workbookViewId="0">
      <selection activeCell="A3" sqref="A3"/>
    </sheetView>
  </sheetViews>
  <sheetFormatPr defaultRowHeight="15" x14ac:dyDescent="0.25"/>
  <cols>
    <col min="2" max="2" width="42.85546875" customWidth="1"/>
    <col min="3" max="3" width="25.85546875" customWidth="1"/>
    <col min="4" max="4" width="56.85546875" customWidth="1"/>
    <col min="5" max="5" width="13.85546875" customWidth="1"/>
    <col min="6" max="6" width="25.85546875" customWidth="1"/>
    <col min="7" max="7" width="15.42578125" customWidth="1"/>
    <col min="8" max="8" width="6" bestFit="1" customWidth="1"/>
    <col min="9" max="10" width="14.5703125" customWidth="1"/>
    <col min="11" max="11" width="15.7109375" customWidth="1"/>
    <col min="12" max="12" width="37.28515625" customWidth="1"/>
    <col min="13" max="13" width="17.42578125" customWidth="1"/>
    <col min="14" max="14" width="28.85546875" customWidth="1"/>
    <col min="15" max="15" width="26.7109375" customWidth="1"/>
    <col min="16" max="16" width="76.85546875" bestFit="1" customWidth="1"/>
    <col min="17" max="17" width="36.42578125" customWidth="1"/>
    <col min="18" max="18" width="35.140625" customWidth="1"/>
    <col min="19" max="19" width="37.7109375" customWidth="1"/>
    <col min="20" max="20" width="37.5703125" customWidth="1"/>
    <col min="21" max="21" width="37.42578125" customWidth="1"/>
    <col min="22" max="22" width="30.42578125" customWidth="1"/>
    <col min="23" max="23" width="25.5703125" customWidth="1"/>
    <col min="24" max="24" width="29" customWidth="1"/>
    <col min="25" max="25" width="55.42578125" customWidth="1"/>
  </cols>
  <sheetData>
    <row r="1" spans="1:26" ht="34.5" customHeight="1" x14ac:dyDescent="0.25">
      <c r="A1" s="158" t="s">
        <v>139</v>
      </c>
      <c r="B1" s="159"/>
      <c r="C1" s="159"/>
      <c r="D1" s="159"/>
      <c r="E1" s="159"/>
      <c r="F1" s="14"/>
      <c r="G1" s="14"/>
      <c r="H1" s="14"/>
    </row>
    <row r="2" spans="1:26" ht="21" customHeight="1" x14ac:dyDescent="0.25">
      <c r="A2" s="167" t="s">
        <v>90</v>
      </c>
      <c r="B2" s="168"/>
      <c r="C2" s="168"/>
      <c r="D2" s="168"/>
      <c r="E2" s="169"/>
    </row>
    <row r="4" spans="1:26" ht="19.5" customHeight="1" x14ac:dyDescent="0.25">
      <c r="A4" s="151" t="s">
        <v>7</v>
      </c>
      <c r="B4" s="170" t="s">
        <v>182</v>
      </c>
      <c r="C4" s="170"/>
      <c r="D4" s="3"/>
    </row>
    <row r="5" spans="1:26" ht="19.5" customHeight="1" x14ac:dyDescent="0.25">
      <c r="A5" s="171" t="s">
        <v>189</v>
      </c>
      <c r="B5" s="171"/>
      <c r="C5" s="148">
        <v>43900</v>
      </c>
      <c r="D5" s="4"/>
    </row>
    <row r="7" spans="1:26" ht="24.75" customHeight="1" x14ac:dyDescent="0.25">
      <c r="A7" s="164" t="s">
        <v>147</v>
      </c>
      <c r="B7" s="165"/>
      <c r="C7" s="165"/>
      <c r="D7" s="161" t="s">
        <v>6</v>
      </c>
      <c r="E7" s="162"/>
      <c r="F7" s="13"/>
      <c r="G7" s="153" t="s">
        <v>141</v>
      </c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4"/>
      <c r="Z7" s="1"/>
    </row>
    <row r="8" spans="1:26" ht="22.5" customHeight="1" x14ac:dyDescent="0.25">
      <c r="A8" s="19" t="s">
        <v>0</v>
      </c>
      <c r="B8" s="19" t="s">
        <v>5</v>
      </c>
      <c r="C8" s="97" t="str">
        <f>'Dados Iniciais'!A5</f>
        <v>Situação no Período Letivo</v>
      </c>
      <c r="D8" s="97" t="str">
        <f>'Dados Iniciais'!E5</f>
        <v>Nome</v>
      </c>
      <c r="E8" s="97" t="str">
        <f>'Dados Iniciais'!G5</f>
        <v>Turno</v>
      </c>
      <c r="F8" s="97" t="str">
        <f>'Dados Iniciais'!I5</f>
        <v>Ingresso no Período Atual</v>
      </c>
      <c r="G8" s="19" t="s">
        <v>148</v>
      </c>
      <c r="H8" s="20" t="s">
        <v>83</v>
      </c>
      <c r="I8" s="97" t="str">
        <f>'Dados Iniciais'!K5</f>
        <v>Sexo</v>
      </c>
      <c r="J8" s="97" t="str">
        <f>'Dados Iniciais'!M5</f>
        <v>Gênero</v>
      </c>
      <c r="K8" s="97" t="str">
        <f>'Dados Iniciais'!O5</f>
        <v>Cor/Raça</v>
      </c>
      <c r="L8" s="97" t="str">
        <f>'Dados Iniciais'!Q5</f>
        <v>Município de Residência</v>
      </c>
      <c r="M8" s="97" t="str">
        <f>'Dados Iniciais'!S5</f>
        <v>Zona Residencial</v>
      </c>
      <c r="N8" s="97" t="str">
        <f>'Dados Iniciais'!U5</f>
        <v>Rede do Ensino Fundamental</v>
      </c>
      <c r="O8" s="97" t="str">
        <f>'Dados Iniciais'!W5</f>
        <v>Sistema de Ingresso</v>
      </c>
      <c r="P8" s="97" t="str">
        <f>'Dados Iniciais'!Y5</f>
        <v>Modalidade de Ingresso</v>
      </c>
      <c r="Q8" s="97" t="str">
        <f>'Dados Iniciais'!AA5</f>
        <v>Tipo de Residência</v>
      </c>
      <c r="R8" s="97" t="str">
        <f>'Dados Iniciais'!AC5</f>
        <v>Modo de Residência</v>
      </c>
      <c r="S8" s="97" t="str">
        <f>'Dados Iniciais'!AE5</f>
        <v>Transporte Utilizado</v>
      </c>
      <c r="T8" s="97" t="str">
        <f>'Dados Iniciais'!AG5</f>
        <v>Escolaridade da Mãe ou Responsável</v>
      </c>
      <c r="U8" s="97" t="str">
        <f>'Dados Iniciais'!AI5</f>
        <v>Escolaridade do Pai ou Responsável</v>
      </c>
      <c r="V8" s="97" t="str">
        <f>'Dados Iniciais'!AK5</f>
        <v>Renda Bruta Per Capta Familiar</v>
      </c>
      <c r="W8" s="97" t="str">
        <f>'Dados Iniciais'!AM5</f>
        <v>Frequência de Leitura</v>
      </c>
      <c r="X8" s="97" t="str">
        <f>'Dados Iniciais'!AO5</f>
        <v>Frequência ao Cinema</v>
      </c>
      <c r="Y8" s="97" t="str">
        <f>'Dados Iniciais'!AQ5</f>
        <v>Motivação para o Ingresso do Estudante</v>
      </c>
    </row>
    <row r="9" spans="1:26" x14ac:dyDescent="0.25">
      <c r="A9" s="18">
        <v>1</v>
      </c>
      <c r="B9" s="98" t="s">
        <v>210</v>
      </c>
      <c r="C9" s="18"/>
      <c r="D9" s="18"/>
      <c r="E9" s="18"/>
      <c r="F9" s="18"/>
      <c r="G9" s="100"/>
      <c r="H9" s="102" t="str">
        <f>IF(ISBLANK(G9),"",DATEDIF(G9,$C$5,"Y"))</f>
        <v/>
      </c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spans="1:26" x14ac:dyDescent="0.25">
      <c r="A10" s="17">
        <v>2</v>
      </c>
      <c r="B10" s="98" t="s">
        <v>211</v>
      </c>
      <c r="C10" s="17"/>
      <c r="D10" s="17"/>
      <c r="E10" s="17"/>
      <c r="F10" s="17"/>
      <c r="G10" s="101"/>
      <c r="H10" s="103" t="str">
        <f t="shared" ref="H10:H73" si="0">IF(ISBLANK(G10),"",DATEDIF(G10,$C$5,"Y"))</f>
        <v/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</row>
    <row r="11" spans="1:26" x14ac:dyDescent="0.25">
      <c r="A11" s="17">
        <v>3</v>
      </c>
      <c r="B11" s="98" t="s">
        <v>212</v>
      </c>
      <c r="C11" s="17"/>
      <c r="D11" s="17"/>
      <c r="E11" s="17"/>
      <c r="F11" s="17"/>
      <c r="G11" s="101"/>
      <c r="H11" s="103" t="str">
        <f t="shared" si="0"/>
        <v/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</row>
    <row r="12" spans="1:26" x14ac:dyDescent="0.25">
      <c r="A12" s="17">
        <v>4</v>
      </c>
      <c r="B12" s="98"/>
      <c r="C12" s="17"/>
      <c r="D12" s="17"/>
      <c r="E12" s="17"/>
      <c r="F12" s="17"/>
      <c r="G12" s="101"/>
      <c r="H12" s="103" t="str">
        <f t="shared" si="0"/>
        <v/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</row>
    <row r="13" spans="1:26" x14ac:dyDescent="0.25">
      <c r="A13" s="17">
        <v>5</v>
      </c>
      <c r="B13" s="98"/>
      <c r="C13" s="17"/>
      <c r="D13" s="17"/>
      <c r="E13" s="17"/>
      <c r="F13" s="17"/>
      <c r="G13" s="101"/>
      <c r="H13" s="103" t="str">
        <f t="shared" si="0"/>
        <v/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</row>
    <row r="14" spans="1:26" x14ac:dyDescent="0.25">
      <c r="A14" s="17">
        <v>6</v>
      </c>
      <c r="B14" s="98"/>
      <c r="C14" s="17"/>
      <c r="D14" s="17"/>
      <c r="E14" s="17"/>
      <c r="F14" s="17"/>
      <c r="G14" s="101"/>
      <c r="H14" s="103" t="str">
        <f t="shared" si="0"/>
        <v/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</row>
    <row r="15" spans="1:26" x14ac:dyDescent="0.25">
      <c r="A15" s="17">
        <v>7</v>
      </c>
      <c r="B15" s="98"/>
      <c r="C15" s="17"/>
      <c r="D15" s="17"/>
      <c r="E15" s="17"/>
      <c r="F15" s="17"/>
      <c r="G15" s="101"/>
      <c r="H15" s="103" t="str">
        <f t="shared" si="0"/>
        <v/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spans="1:26" x14ac:dyDescent="0.25">
      <c r="A16" s="17">
        <v>8</v>
      </c>
      <c r="B16" s="98"/>
      <c r="C16" s="17"/>
      <c r="D16" s="17"/>
      <c r="E16" s="17"/>
      <c r="F16" s="17"/>
      <c r="G16" s="101"/>
      <c r="H16" s="103" t="str">
        <f t="shared" si="0"/>
        <v/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5" x14ac:dyDescent="0.25">
      <c r="A17" s="17">
        <v>9</v>
      </c>
      <c r="B17" s="98"/>
      <c r="C17" s="17"/>
      <c r="D17" s="17"/>
      <c r="E17" s="17"/>
      <c r="F17" s="17"/>
      <c r="G17" s="101"/>
      <c r="H17" s="103" t="str">
        <f t="shared" si="0"/>
        <v/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spans="1:25" x14ac:dyDescent="0.25">
      <c r="A18" s="17">
        <v>10</v>
      </c>
      <c r="B18" s="98"/>
      <c r="C18" s="17"/>
      <c r="D18" s="17"/>
      <c r="E18" s="17"/>
      <c r="F18" s="17"/>
      <c r="G18" s="101"/>
      <c r="H18" s="103" t="str">
        <f t="shared" si="0"/>
        <v/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 spans="1:25" x14ac:dyDescent="0.25">
      <c r="A19" s="17">
        <v>11</v>
      </c>
      <c r="B19" s="98"/>
      <c r="C19" s="17"/>
      <c r="D19" s="17"/>
      <c r="E19" s="17"/>
      <c r="F19" s="17"/>
      <c r="G19" s="101"/>
      <c r="H19" s="103" t="str">
        <f t="shared" si="0"/>
        <v/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 spans="1:25" x14ac:dyDescent="0.25">
      <c r="A20" s="17">
        <v>12</v>
      </c>
      <c r="B20" s="98"/>
      <c r="C20" s="17"/>
      <c r="D20" s="17"/>
      <c r="E20" s="17"/>
      <c r="F20" s="17"/>
      <c r="G20" s="101"/>
      <c r="H20" s="103" t="str">
        <f t="shared" si="0"/>
        <v/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spans="1:25" x14ac:dyDescent="0.25">
      <c r="A21" s="17">
        <v>13</v>
      </c>
      <c r="B21" s="98"/>
      <c r="C21" s="17"/>
      <c r="D21" s="17"/>
      <c r="E21" s="17"/>
      <c r="F21" s="17"/>
      <c r="G21" s="101"/>
      <c r="H21" s="103" t="str">
        <f>IF(ISBLANK(G21),"",DATEDIF(G21,$C$5,"Y"))</f>
        <v/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spans="1:25" x14ac:dyDescent="0.25">
      <c r="A22" s="17">
        <v>14</v>
      </c>
      <c r="B22" s="98"/>
      <c r="C22" s="17"/>
      <c r="D22" s="17"/>
      <c r="E22" s="17"/>
      <c r="F22" s="17"/>
      <c r="G22" s="101"/>
      <c r="H22" s="103" t="str">
        <f t="shared" si="0"/>
        <v/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 spans="1:25" x14ac:dyDescent="0.25">
      <c r="A23" s="17">
        <v>15</v>
      </c>
      <c r="B23" s="98"/>
      <c r="C23" s="17"/>
      <c r="D23" s="17"/>
      <c r="E23" s="17"/>
      <c r="F23" s="17"/>
      <c r="G23" s="101"/>
      <c r="H23" s="103" t="str">
        <f t="shared" si="0"/>
        <v/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spans="1:25" x14ac:dyDescent="0.25">
      <c r="A24" s="17">
        <v>16</v>
      </c>
      <c r="B24" s="98"/>
      <c r="C24" s="17"/>
      <c r="D24" s="17"/>
      <c r="E24" s="17"/>
      <c r="F24" s="17"/>
      <c r="G24" s="101"/>
      <c r="H24" s="103" t="str">
        <f t="shared" si="0"/>
        <v/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spans="1:25" x14ac:dyDescent="0.25">
      <c r="A25" s="17">
        <v>17</v>
      </c>
      <c r="B25" s="98"/>
      <c r="C25" s="17"/>
      <c r="D25" s="17"/>
      <c r="E25" s="17"/>
      <c r="F25" s="17"/>
      <c r="G25" s="101"/>
      <c r="H25" s="103" t="str">
        <f t="shared" si="0"/>
        <v/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spans="1:25" x14ac:dyDescent="0.25">
      <c r="A26" s="17">
        <v>18</v>
      </c>
      <c r="B26" s="98"/>
      <c r="C26" s="17"/>
      <c r="D26" s="17"/>
      <c r="E26" s="17"/>
      <c r="F26" s="17"/>
      <c r="G26" s="101"/>
      <c r="H26" s="103" t="str">
        <f t="shared" si="0"/>
        <v/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7" spans="1:25" x14ac:dyDescent="0.25">
      <c r="A27" s="17">
        <v>19</v>
      </c>
      <c r="B27" s="98"/>
      <c r="C27" s="17"/>
      <c r="D27" s="17"/>
      <c r="E27" s="17"/>
      <c r="F27" s="17"/>
      <c r="G27" s="101"/>
      <c r="H27" s="103" t="str">
        <f t="shared" si="0"/>
        <v/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</row>
    <row r="28" spans="1:25" x14ac:dyDescent="0.25">
      <c r="A28" s="17">
        <v>20</v>
      </c>
      <c r="B28" s="98"/>
      <c r="C28" s="17"/>
      <c r="D28" s="17"/>
      <c r="E28" s="17"/>
      <c r="F28" s="17"/>
      <c r="G28" s="101"/>
      <c r="H28" s="103" t="str">
        <f t="shared" si="0"/>
        <v/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spans="1:25" x14ac:dyDescent="0.25">
      <c r="A29" s="17">
        <v>21</v>
      </c>
      <c r="B29" s="99"/>
      <c r="C29" s="17"/>
      <c r="D29" s="17"/>
      <c r="E29" s="17"/>
      <c r="F29" s="17"/>
      <c r="G29" s="101"/>
      <c r="H29" s="103" t="str">
        <f t="shared" si="0"/>
        <v/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</row>
    <row r="30" spans="1:25" x14ac:dyDescent="0.25">
      <c r="A30" s="17">
        <v>22</v>
      </c>
      <c r="B30" s="99"/>
      <c r="C30" s="17"/>
      <c r="D30" s="17"/>
      <c r="E30" s="17"/>
      <c r="F30" s="17"/>
      <c r="G30" s="101"/>
      <c r="H30" s="103" t="str">
        <f t="shared" si="0"/>
        <v/>
      </c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</row>
    <row r="31" spans="1:25" x14ac:dyDescent="0.25">
      <c r="A31" s="17">
        <v>23</v>
      </c>
      <c r="B31" s="99"/>
      <c r="C31" s="17"/>
      <c r="D31" s="17"/>
      <c r="E31" s="17"/>
      <c r="F31" s="17"/>
      <c r="G31" s="101"/>
      <c r="H31" s="103" t="str">
        <f t="shared" si="0"/>
        <v/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</row>
    <row r="32" spans="1:25" x14ac:dyDescent="0.25">
      <c r="A32" s="17">
        <v>24</v>
      </c>
      <c r="B32" s="99"/>
      <c r="C32" s="17"/>
      <c r="D32" s="17"/>
      <c r="E32" s="17"/>
      <c r="F32" s="17"/>
      <c r="G32" s="101"/>
      <c r="H32" s="103" t="str">
        <f t="shared" si="0"/>
        <v/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</row>
    <row r="33" spans="1:25" x14ac:dyDescent="0.25">
      <c r="A33" s="17">
        <v>25</v>
      </c>
      <c r="B33" s="99"/>
      <c r="C33" s="17"/>
      <c r="D33" s="17"/>
      <c r="E33" s="17"/>
      <c r="F33" s="17"/>
      <c r="G33" s="101"/>
      <c r="H33" s="103" t="str">
        <f t="shared" si="0"/>
        <v/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</row>
    <row r="34" spans="1:25" x14ac:dyDescent="0.25">
      <c r="A34" s="17">
        <v>26</v>
      </c>
      <c r="B34" s="99"/>
      <c r="C34" s="17"/>
      <c r="D34" s="17"/>
      <c r="E34" s="17"/>
      <c r="F34" s="17"/>
      <c r="G34" s="101"/>
      <c r="H34" s="103" t="str">
        <f t="shared" si="0"/>
        <v/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</row>
    <row r="35" spans="1:25" x14ac:dyDescent="0.25">
      <c r="A35" s="17">
        <v>27</v>
      </c>
      <c r="B35" s="99"/>
      <c r="C35" s="17"/>
      <c r="D35" s="17"/>
      <c r="E35" s="17"/>
      <c r="F35" s="17"/>
      <c r="G35" s="101"/>
      <c r="H35" s="103" t="str">
        <f t="shared" si="0"/>
        <v/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</row>
    <row r="36" spans="1:25" x14ac:dyDescent="0.25">
      <c r="A36" s="17">
        <v>28</v>
      </c>
      <c r="B36" s="99"/>
      <c r="C36" s="17"/>
      <c r="D36" s="17"/>
      <c r="E36" s="17"/>
      <c r="F36" s="17"/>
      <c r="G36" s="101"/>
      <c r="H36" s="103" t="str">
        <f t="shared" si="0"/>
        <v/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</row>
    <row r="37" spans="1:25" x14ac:dyDescent="0.25">
      <c r="A37" s="17">
        <v>29</v>
      </c>
      <c r="B37" s="99"/>
      <c r="C37" s="17"/>
      <c r="D37" s="17"/>
      <c r="E37" s="17"/>
      <c r="F37" s="17"/>
      <c r="G37" s="101"/>
      <c r="H37" s="103" t="str">
        <f t="shared" si="0"/>
        <v/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</row>
    <row r="38" spans="1:25" x14ac:dyDescent="0.25">
      <c r="A38" s="17">
        <v>30</v>
      </c>
      <c r="B38" s="99"/>
      <c r="C38" s="17"/>
      <c r="D38" s="17"/>
      <c r="E38" s="17"/>
      <c r="F38" s="17"/>
      <c r="G38" s="101"/>
      <c r="H38" s="103" t="str">
        <f t="shared" si="0"/>
        <v/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</row>
    <row r="39" spans="1:25" x14ac:dyDescent="0.25">
      <c r="A39" s="17">
        <v>31</v>
      </c>
      <c r="B39" s="99"/>
      <c r="C39" s="17"/>
      <c r="D39" s="17"/>
      <c r="E39" s="17"/>
      <c r="F39" s="17"/>
      <c r="G39" s="101"/>
      <c r="H39" s="103" t="str">
        <f t="shared" si="0"/>
        <v/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x14ac:dyDescent="0.25">
      <c r="A40" s="17">
        <v>32</v>
      </c>
      <c r="B40" s="99"/>
      <c r="C40" s="17"/>
      <c r="D40" s="17"/>
      <c r="E40" s="17"/>
      <c r="F40" s="17"/>
      <c r="G40" s="101"/>
      <c r="H40" s="103" t="str">
        <f t="shared" si="0"/>
        <v/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</row>
    <row r="41" spans="1:25" x14ac:dyDescent="0.25">
      <c r="A41" s="17">
        <v>33</v>
      </c>
      <c r="B41" s="99"/>
      <c r="C41" s="17"/>
      <c r="D41" s="17"/>
      <c r="E41" s="17"/>
      <c r="F41" s="17"/>
      <c r="G41" s="101"/>
      <c r="H41" s="103" t="str">
        <f t="shared" si="0"/>
        <v/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</row>
    <row r="42" spans="1:25" x14ac:dyDescent="0.25">
      <c r="A42" s="17">
        <v>34</v>
      </c>
      <c r="B42" s="99"/>
      <c r="C42" s="17"/>
      <c r="D42" s="17"/>
      <c r="E42" s="17"/>
      <c r="F42" s="17"/>
      <c r="G42" s="101"/>
      <c r="H42" s="103" t="str">
        <f t="shared" si="0"/>
        <v/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</row>
    <row r="43" spans="1:25" x14ac:dyDescent="0.25">
      <c r="A43" s="17">
        <v>35</v>
      </c>
      <c r="B43" s="99"/>
      <c r="C43" s="17"/>
      <c r="D43" s="17"/>
      <c r="E43" s="17"/>
      <c r="F43" s="17"/>
      <c r="G43" s="101"/>
      <c r="H43" s="103" t="str">
        <f t="shared" si="0"/>
        <v/>
      </c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</row>
    <row r="44" spans="1:25" x14ac:dyDescent="0.25">
      <c r="A44" s="17">
        <v>36</v>
      </c>
      <c r="B44" s="99"/>
      <c r="C44" s="17"/>
      <c r="D44" s="17"/>
      <c r="E44" s="17"/>
      <c r="F44" s="17"/>
      <c r="G44" s="101"/>
      <c r="H44" s="103" t="str">
        <f t="shared" si="0"/>
        <v/>
      </c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</row>
    <row r="45" spans="1:25" x14ac:dyDescent="0.25">
      <c r="A45" s="17">
        <v>37</v>
      </c>
      <c r="B45" s="99"/>
      <c r="C45" s="17"/>
      <c r="D45" s="17"/>
      <c r="E45" s="17"/>
      <c r="F45" s="17"/>
      <c r="G45" s="101"/>
      <c r="H45" s="103" t="str">
        <f t="shared" si="0"/>
        <v/>
      </c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</row>
    <row r="46" spans="1:25" x14ac:dyDescent="0.25">
      <c r="A46" s="17">
        <v>38</v>
      </c>
      <c r="B46" s="99"/>
      <c r="C46" s="17"/>
      <c r="D46" s="17"/>
      <c r="E46" s="17"/>
      <c r="F46" s="17"/>
      <c r="G46" s="101"/>
      <c r="H46" s="103" t="str">
        <f t="shared" si="0"/>
        <v/>
      </c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</row>
    <row r="47" spans="1:25" x14ac:dyDescent="0.25">
      <c r="A47" s="17">
        <v>39</v>
      </c>
      <c r="B47" s="99"/>
      <c r="C47" s="17"/>
      <c r="D47" s="17"/>
      <c r="E47" s="17"/>
      <c r="F47" s="17"/>
      <c r="G47" s="101"/>
      <c r="H47" s="103" t="str">
        <f t="shared" si="0"/>
        <v/>
      </c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</row>
    <row r="48" spans="1:25" x14ac:dyDescent="0.25">
      <c r="A48" s="17">
        <v>40</v>
      </c>
      <c r="B48" s="99"/>
      <c r="C48" s="17"/>
      <c r="D48" s="17"/>
      <c r="E48" s="17"/>
      <c r="F48" s="17"/>
      <c r="G48" s="101"/>
      <c r="H48" s="103" t="str">
        <f t="shared" si="0"/>
        <v/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</row>
    <row r="49" spans="1:25" x14ac:dyDescent="0.25">
      <c r="A49" s="17">
        <v>41</v>
      </c>
      <c r="B49" s="99"/>
      <c r="C49" s="17"/>
      <c r="D49" s="17"/>
      <c r="E49" s="17"/>
      <c r="F49" s="17"/>
      <c r="G49" s="101"/>
      <c r="H49" s="103" t="str">
        <f t="shared" si="0"/>
        <v/>
      </c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</row>
    <row r="50" spans="1:25" x14ac:dyDescent="0.25">
      <c r="A50" s="17">
        <v>42</v>
      </c>
      <c r="B50" s="99"/>
      <c r="C50" s="17"/>
      <c r="D50" s="17"/>
      <c r="E50" s="17"/>
      <c r="F50" s="17"/>
      <c r="G50" s="101"/>
      <c r="H50" s="103" t="str">
        <f t="shared" si="0"/>
        <v/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</row>
    <row r="51" spans="1:25" x14ac:dyDescent="0.25">
      <c r="A51" s="17">
        <v>43</v>
      </c>
      <c r="B51" s="99"/>
      <c r="C51" s="17"/>
      <c r="D51" s="17"/>
      <c r="E51" s="17"/>
      <c r="F51" s="17"/>
      <c r="G51" s="101"/>
      <c r="H51" s="103" t="str">
        <f t="shared" si="0"/>
        <v/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</row>
    <row r="52" spans="1:25" x14ac:dyDescent="0.25">
      <c r="A52" s="17">
        <v>44</v>
      </c>
      <c r="B52" s="99"/>
      <c r="C52" s="17"/>
      <c r="D52" s="17"/>
      <c r="E52" s="17"/>
      <c r="F52" s="17"/>
      <c r="G52" s="101"/>
      <c r="H52" s="103" t="str">
        <f t="shared" si="0"/>
        <v/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</row>
    <row r="53" spans="1:25" x14ac:dyDescent="0.25">
      <c r="A53" s="17">
        <v>45</v>
      </c>
      <c r="B53" s="99"/>
      <c r="C53" s="17"/>
      <c r="D53" s="17"/>
      <c r="E53" s="17"/>
      <c r="F53" s="17"/>
      <c r="G53" s="101"/>
      <c r="H53" s="103" t="str">
        <f t="shared" si="0"/>
        <v/>
      </c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</row>
    <row r="54" spans="1:25" x14ac:dyDescent="0.25">
      <c r="A54" s="17">
        <v>46</v>
      </c>
      <c r="B54" s="99"/>
      <c r="C54" s="17"/>
      <c r="D54" s="17"/>
      <c r="E54" s="17"/>
      <c r="F54" s="17"/>
      <c r="G54" s="101"/>
      <c r="H54" s="103" t="str">
        <f t="shared" si="0"/>
        <v/>
      </c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</row>
    <row r="55" spans="1:25" x14ac:dyDescent="0.25">
      <c r="A55" s="17">
        <v>47</v>
      </c>
      <c r="B55" s="99"/>
      <c r="C55" s="17"/>
      <c r="D55" s="17"/>
      <c r="E55" s="17"/>
      <c r="F55" s="17"/>
      <c r="G55" s="101"/>
      <c r="H55" s="103" t="str">
        <f t="shared" si="0"/>
        <v/>
      </c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</row>
    <row r="56" spans="1:25" x14ac:dyDescent="0.25">
      <c r="A56" s="17">
        <v>48</v>
      </c>
      <c r="B56" s="99"/>
      <c r="C56" s="17"/>
      <c r="D56" s="17"/>
      <c r="E56" s="17"/>
      <c r="F56" s="17"/>
      <c r="G56" s="101"/>
      <c r="H56" s="103" t="str">
        <f t="shared" si="0"/>
        <v/>
      </c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</row>
    <row r="57" spans="1:25" x14ac:dyDescent="0.25">
      <c r="A57" s="17">
        <v>49</v>
      </c>
      <c r="B57" s="99"/>
      <c r="C57" s="17"/>
      <c r="D57" s="17"/>
      <c r="E57" s="17"/>
      <c r="F57" s="17"/>
      <c r="G57" s="101"/>
      <c r="H57" s="103" t="str">
        <f t="shared" si="0"/>
        <v/>
      </c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</row>
    <row r="58" spans="1:25" x14ac:dyDescent="0.25">
      <c r="A58" s="17">
        <v>50</v>
      </c>
      <c r="B58" s="99"/>
      <c r="C58" s="17"/>
      <c r="D58" s="17"/>
      <c r="E58" s="17"/>
      <c r="F58" s="17"/>
      <c r="G58" s="101"/>
      <c r="H58" s="103" t="str">
        <f t="shared" si="0"/>
        <v/>
      </c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</row>
    <row r="59" spans="1:25" x14ac:dyDescent="0.25">
      <c r="A59" s="17">
        <v>51</v>
      </c>
      <c r="B59" s="99"/>
      <c r="C59" s="17"/>
      <c r="D59" s="17"/>
      <c r="E59" s="17"/>
      <c r="F59" s="17"/>
      <c r="G59" s="101"/>
      <c r="H59" s="103" t="str">
        <f t="shared" si="0"/>
        <v/>
      </c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</row>
    <row r="60" spans="1:25" x14ac:dyDescent="0.25">
      <c r="A60" s="17">
        <v>52</v>
      </c>
      <c r="B60" s="99"/>
      <c r="C60" s="17"/>
      <c r="D60" s="17"/>
      <c r="E60" s="17"/>
      <c r="F60" s="17"/>
      <c r="G60" s="101"/>
      <c r="H60" s="103" t="str">
        <f t="shared" si="0"/>
        <v/>
      </c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</row>
    <row r="61" spans="1:25" x14ac:dyDescent="0.25">
      <c r="A61" s="17">
        <v>53</v>
      </c>
      <c r="B61" s="99"/>
      <c r="C61" s="17"/>
      <c r="D61" s="17"/>
      <c r="E61" s="17"/>
      <c r="F61" s="17"/>
      <c r="G61" s="101"/>
      <c r="H61" s="103" t="str">
        <f t="shared" si="0"/>
        <v/>
      </c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</row>
    <row r="62" spans="1:25" x14ac:dyDescent="0.25">
      <c r="A62" s="17">
        <v>54</v>
      </c>
      <c r="B62" s="99"/>
      <c r="C62" s="17"/>
      <c r="D62" s="17"/>
      <c r="E62" s="17"/>
      <c r="F62" s="17"/>
      <c r="G62" s="101"/>
      <c r="H62" s="103" t="str">
        <f t="shared" si="0"/>
        <v/>
      </c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</row>
    <row r="63" spans="1:25" x14ac:dyDescent="0.25">
      <c r="A63" s="17">
        <v>55</v>
      </c>
      <c r="B63" s="99"/>
      <c r="C63" s="17"/>
      <c r="D63" s="17"/>
      <c r="E63" s="17"/>
      <c r="F63" s="17"/>
      <c r="G63" s="101"/>
      <c r="H63" s="103" t="str">
        <f t="shared" si="0"/>
        <v/>
      </c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</row>
    <row r="64" spans="1:25" x14ac:dyDescent="0.25">
      <c r="A64" s="17">
        <v>56</v>
      </c>
      <c r="B64" s="99"/>
      <c r="C64" s="17"/>
      <c r="D64" s="17"/>
      <c r="E64" s="17"/>
      <c r="F64" s="17"/>
      <c r="G64" s="101"/>
      <c r="H64" s="103" t="str">
        <f t="shared" si="0"/>
        <v/>
      </c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</row>
    <row r="65" spans="1:25" x14ac:dyDescent="0.25">
      <c r="A65" s="17">
        <v>57</v>
      </c>
      <c r="B65" s="99"/>
      <c r="C65" s="17"/>
      <c r="D65" s="17"/>
      <c r="E65" s="17"/>
      <c r="F65" s="17"/>
      <c r="G65" s="101"/>
      <c r="H65" s="103" t="str">
        <f t="shared" si="0"/>
        <v/>
      </c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</row>
    <row r="66" spans="1:25" x14ac:dyDescent="0.25">
      <c r="A66" s="17">
        <v>58</v>
      </c>
      <c r="B66" s="99"/>
      <c r="C66" s="17"/>
      <c r="D66" s="17"/>
      <c r="E66" s="17"/>
      <c r="F66" s="17"/>
      <c r="G66" s="101"/>
      <c r="H66" s="103" t="str">
        <f t="shared" si="0"/>
        <v/>
      </c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</row>
    <row r="67" spans="1:25" x14ac:dyDescent="0.25">
      <c r="A67" s="17">
        <v>59</v>
      </c>
      <c r="B67" s="99"/>
      <c r="C67" s="17"/>
      <c r="D67" s="17"/>
      <c r="E67" s="17"/>
      <c r="F67" s="17"/>
      <c r="G67" s="101"/>
      <c r="H67" s="103" t="str">
        <f t="shared" si="0"/>
        <v/>
      </c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</row>
    <row r="68" spans="1:25" x14ac:dyDescent="0.25">
      <c r="A68" s="17">
        <v>60</v>
      </c>
      <c r="B68" s="99"/>
      <c r="C68" s="17"/>
      <c r="D68" s="17"/>
      <c r="E68" s="17"/>
      <c r="F68" s="17"/>
      <c r="G68" s="101"/>
      <c r="H68" s="103" t="str">
        <f t="shared" si="0"/>
        <v/>
      </c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</row>
    <row r="69" spans="1:25" x14ac:dyDescent="0.25">
      <c r="A69" s="17">
        <v>61</v>
      </c>
      <c r="B69" s="99"/>
      <c r="C69" s="17"/>
      <c r="D69" s="17"/>
      <c r="E69" s="17"/>
      <c r="F69" s="17"/>
      <c r="G69" s="101"/>
      <c r="H69" s="103" t="str">
        <f t="shared" si="0"/>
        <v/>
      </c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</row>
    <row r="70" spans="1:25" x14ac:dyDescent="0.25">
      <c r="A70" s="17">
        <v>62</v>
      </c>
      <c r="B70" s="99"/>
      <c r="C70" s="17"/>
      <c r="D70" s="17"/>
      <c r="E70" s="17"/>
      <c r="F70" s="17"/>
      <c r="G70" s="101"/>
      <c r="H70" s="103" t="str">
        <f t="shared" si="0"/>
        <v/>
      </c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</row>
    <row r="71" spans="1:25" x14ac:dyDescent="0.25">
      <c r="A71" s="17">
        <v>63</v>
      </c>
      <c r="B71" s="99"/>
      <c r="C71" s="17"/>
      <c r="D71" s="17"/>
      <c r="E71" s="17"/>
      <c r="F71" s="17"/>
      <c r="G71" s="101"/>
      <c r="H71" s="103" t="str">
        <f t="shared" si="0"/>
        <v/>
      </c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</row>
    <row r="72" spans="1:25" x14ac:dyDescent="0.25">
      <c r="A72" s="17">
        <v>64</v>
      </c>
      <c r="B72" s="99"/>
      <c r="C72" s="17"/>
      <c r="D72" s="17"/>
      <c r="E72" s="17"/>
      <c r="F72" s="17"/>
      <c r="G72" s="101"/>
      <c r="H72" s="103" t="str">
        <f t="shared" si="0"/>
        <v/>
      </c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</row>
    <row r="73" spans="1:25" x14ac:dyDescent="0.25">
      <c r="A73" s="17">
        <v>65</v>
      </c>
      <c r="B73" s="99"/>
      <c r="C73" s="17"/>
      <c r="D73" s="17"/>
      <c r="E73" s="17"/>
      <c r="F73" s="17"/>
      <c r="G73" s="101"/>
      <c r="H73" s="103" t="str">
        <f t="shared" si="0"/>
        <v/>
      </c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</row>
    <row r="74" spans="1:25" x14ac:dyDescent="0.25">
      <c r="A74" s="17">
        <v>66</v>
      </c>
      <c r="B74" s="99"/>
      <c r="C74" s="17"/>
      <c r="D74" s="17"/>
      <c r="E74" s="17"/>
      <c r="F74" s="17"/>
      <c r="G74" s="101"/>
      <c r="H74" s="103" t="str">
        <f t="shared" ref="H74:H137" si="1">IF(ISBLANK(G74),"",DATEDIF(G74,$C$5,"Y"))</f>
        <v/>
      </c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</row>
    <row r="75" spans="1:25" x14ac:dyDescent="0.25">
      <c r="A75" s="17">
        <v>67</v>
      </c>
      <c r="B75" s="99"/>
      <c r="C75" s="17"/>
      <c r="D75" s="17"/>
      <c r="E75" s="17"/>
      <c r="F75" s="17"/>
      <c r="G75" s="101"/>
      <c r="H75" s="103" t="str">
        <f t="shared" si="1"/>
        <v/>
      </c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</row>
    <row r="76" spans="1:25" x14ac:dyDescent="0.25">
      <c r="A76" s="17">
        <v>68</v>
      </c>
      <c r="B76" s="99"/>
      <c r="C76" s="17"/>
      <c r="D76" s="17"/>
      <c r="E76" s="17"/>
      <c r="F76" s="17"/>
      <c r="G76" s="101"/>
      <c r="H76" s="103" t="str">
        <f t="shared" si="1"/>
        <v/>
      </c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</row>
    <row r="77" spans="1:25" x14ac:dyDescent="0.25">
      <c r="A77" s="17">
        <v>69</v>
      </c>
      <c r="B77" s="99"/>
      <c r="C77" s="17"/>
      <c r="D77" s="17"/>
      <c r="E77" s="17"/>
      <c r="F77" s="17"/>
      <c r="G77" s="101"/>
      <c r="H77" s="103" t="str">
        <f t="shared" si="1"/>
        <v/>
      </c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</row>
    <row r="78" spans="1:25" x14ac:dyDescent="0.25">
      <c r="A78" s="17">
        <v>70</v>
      </c>
      <c r="B78" s="99"/>
      <c r="C78" s="17"/>
      <c r="D78" s="17"/>
      <c r="E78" s="17"/>
      <c r="F78" s="17"/>
      <c r="G78" s="101"/>
      <c r="H78" s="103" t="str">
        <f t="shared" si="1"/>
        <v/>
      </c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</row>
    <row r="79" spans="1:25" x14ac:dyDescent="0.25">
      <c r="A79" s="17">
        <v>71</v>
      </c>
      <c r="B79" s="99"/>
      <c r="C79" s="17"/>
      <c r="D79" s="17"/>
      <c r="E79" s="17"/>
      <c r="F79" s="17"/>
      <c r="G79" s="101"/>
      <c r="H79" s="103" t="str">
        <f t="shared" si="1"/>
        <v/>
      </c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</row>
    <row r="80" spans="1:25" x14ac:dyDescent="0.25">
      <c r="A80" s="17">
        <v>72</v>
      </c>
      <c r="B80" s="99"/>
      <c r="C80" s="17"/>
      <c r="D80" s="17"/>
      <c r="E80" s="17"/>
      <c r="F80" s="17"/>
      <c r="G80" s="101"/>
      <c r="H80" s="103" t="str">
        <f t="shared" si="1"/>
        <v/>
      </c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</row>
    <row r="81" spans="1:25" x14ac:dyDescent="0.25">
      <c r="A81" s="17">
        <v>73</v>
      </c>
      <c r="B81" s="99"/>
      <c r="C81" s="17"/>
      <c r="D81" s="17"/>
      <c r="E81" s="17"/>
      <c r="F81" s="17"/>
      <c r="G81" s="101"/>
      <c r="H81" s="103" t="str">
        <f t="shared" si="1"/>
        <v/>
      </c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</row>
    <row r="82" spans="1:25" x14ac:dyDescent="0.25">
      <c r="A82" s="17">
        <v>74</v>
      </c>
      <c r="B82" s="99"/>
      <c r="C82" s="17"/>
      <c r="D82" s="17"/>
      <c r="E82" s="17"/>
      <c r="F82" s="17"/>
      <c r="G82" s="101"/>
      <c r="H82" s="103" t="str">
        <f t="shared" si="1"/>
        <v/>
      </c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</row>
    <row r="83" spans="1:25" x14ac:dyDescent="0.25">
      <c r="A83" s="17">
        <v>75</v>
      </c>
      <c r="B83" s="99"/>
      <c r="C83" s="17"/>
      <c r="D83" s="17"/>
      <c r="E83" s="17"/>
      <c r="F83" s="17"/>
      <c r="G83" s="101"/>
      <c r="H83" s="103" t="str">
        <f t="shared" si="1"/>
        <v/>
      </c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</row>
    <row r="84" spans="1:25" x14ac:dyDescent="0.25">
      <c r="A84" s="17">
        <v>76</v>
      </c>
      <c r="B84" s="99"/>
      <c r="C84" s="17"/>
      <c r="D84" s="17"/>
      <c r="E84" s="17"/>
      <c r="F84" s="17"/>
      <c r="G84" s="101"/>
      <c r="H84" s="103" t="str">
        <f t="shared" si="1"/>
        <v/>
      </c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</row>
    <row r="85" spans="1:25" x14ac:dyDescent="0.25">
      <c r="A85" s="17">
        <v>77</v>
      </c>
      <c r="B85" s="99"/>
      <c r="C85" s="17"/>
      <c r="D85" s="17"/>
      <c r="E85" s="17"/>
      <c r="F85" s="17"/>
      <c r="G85" s="101"/>
      <c r="H85" s="103" t="str">
        <f t="shared" si="1"/>
        <v/>
      </c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</row>
    <row r="86" spans="1:25" x14ac:dyDescent="0.25">
      <c r="A86" s="17">
        <v>78</v>
      </c>
      <c r="B86" s="99"/>
      <c r="C86" s="17"/>
      <c r="D86" s="17"/>
      <c r="E86" s="17"/>
      <c r="F86" s="17"/>
      <c r="G86" s="101"/>
      <c r="H86" s="103" t="str">
        <f t="shared" si="1"/>
        <v/>
      </c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</row>
    <row r="87" spans="1:25" x14ac:dyDescent="0.25">
      <c r="A87" s="17">
        <v>79</v>
      </c>
      <c r="B87" s="99"/>
      <c r="C87" s="17"/>
      <c r="D87" s="17"/>
      <c r="E87" s="17"/>
      <c r="F87" s="17"/>
      <c r="G87" s="101"/>
      <c r="H87" s="103" t="str">
        <f t="shared" si="1"/>
        <v/>
      </c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</row>
    <row r="88" spans="1:25" x14ac:dyDescent="0.25">
      <c r="A88" s="17">
        <v>80</v>
      </c>
      <c r="B88" s="99"/>
      <c r="C88" s="17"/>
      <c r="D88" s="17"/>
      <c r="E88" s="17"/>
      <c r="F88" s="17"/>
      <c r="G88" s="101"/>
      <c r="H88" s="103" t="str">
        <f t="shared" si="1"/>
        <v/>
      </c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</row>
    <row r="89" spans="1:25" x14ac:dyDescent="0.25">
      <c r="A89" s="17">
        <v>81</v>
      </c>
      <c r="B89" s="99"/>
      <c r="C89" s="17"/>
      <c r="D89" s="17"/>
      <c r="E89" s="17"/>
      <c r="F89" s="17"/>
      <c r="G89" s="101"/>
      <c r="H89" s="103" t="str">
        <f t="shared" si="1"/>
        <v/>
      </c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</row>
    <row r="90" spans="1:25" x14ac:dyDescent="0.25">
      <c r="A90" s="17">
        <v>82</v>
      </c>
      <c r="B90" s="99"/>
      <c r="C90" s="17"/>
      <c r="D90" s="17"/>
      <c r="E90" s="17"/>
      <c r="F90" s="17"/>
      <c r="G90" s="101"/>
      <c r="H90" s="103" t="str">
        <f t="shared" si="1"/>
        <v/>
      </c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</row>
    <row r="91" spans="1:25" x14ac:dyDescent="0.25">
      <c r="A91" s="17">
        <v>83</v>
      </c>
      <c r="B91" s="99"/>
      <c r="C91" s="17"/>
      <c r="D91" s="17"/>
      <c r="E91" s="17"/>
      <c r="F91" s="17"/>
      <c r="G91" s="101"/>
      <c r="H91" s="103" t="str">
        <f t="shared" si="1"/>
        <v/>
      </c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</row>
    <row r="92" spans="1:25" x14ac:dyDescent="0.25">
      <c r="A92" s="17">
        <v>84</v>
      </c>
      <c r="B92" s="99"/>
      <c r="C92" s="17"/>
      <c r="D92" s="17"/>
      <c r="E92" s="17"/>
      <c r="F92" s="17"/>
      <c r="G92" s="101"/>
      <c r="H92" s="103" t="str">
        <f t="shared" si="1"/>
        <v/>
      </c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</row>
    <row r="93" spans="1:25" x14ac:dyDescent="0.25">
      <c r="A93" s="17">
        <v>85</v>
      </c>
      <c r="B93" s="99"/>
      <c r="C93" s="17"/>
      <c r="D93" s="17"/>
      <c r="E93" s="17"/>
      <c r="F93" s="17"/>
      <c r="G93" s="101"/>
      <c r="H93" s="103" t="str">
        <f t="shared" si="1"/>
        <v/>
      </c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</row>
    <row r="94" spans="1:25" x14ac:dyDescent="0.25">
      <c r="A94" s="17">
        <v>86</v>
      </c>
      <c r="B94" s="99"/>
      <c r="C94" s="17"/>
      <c r="D94" s="17"/>
      <c r="E94" s="17"/>
      <c r="F94" s="17"/>
      <c r="G94" s="101"/>
      <c r="H94" s="103" t="str">
        <f t="shared" si="1"/>
        <v/>
      </c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</row>
    <row r="95" spans="1:25" x14ac:dyDescent="0.25">
      <c r="A95" s="17">
        <v>87</v>
      </c>
      <c r="B95" s="99"/>
      <c r="C95" s="17"/>
      <c r="D95" s="17"/>
      <c r="E95" s="17"/>
      <c r="F95" s="17"/>
      <c r="G95" s="101"/>
      <c r="H95" s="103" t="str">
        <f t="shared" si="1"/>
        <v/>
      </c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</row>
    <row r="96" spans="1:25" x14ac:dyDescent="0.25">
      <c r="A96" s="17">
        <v>88</v>
      </c>
      <c r="B96" s="99"/>
      <c r="C96" s="17"/>
      <c r="D96" s="17"/>
      <c r="E96" s="17"/>
      <c r="F96" s="17"/>
      <c r="G96" s="101"/>
      <c r="H96" s="103" t="str">
        <f t="shared" si="1"/>
        <v/>
      </c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</row>
    <row r="97" spans="1:25" x14ac:dyDescent="0.25">
      <c r="A97" s="17">
        <v>89</v>
      </c>
      <c r="B97" s="99"/>
      <c r="C97" s="17"/>
      <c r="D97" s="17"/>
      <c r="E97" s="17"/>
      <c r="F97" s="17"/>
      <c r="G97" s="101"/>
      <c r="H97" s="103" t="str">
        <f t="shared" si="1"/>
        <v/>
      </c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</row>
    <row r="98" spans="1:25" x14ac:dyDescent="0.25">
      <c r="A98" s="17">
        <v>90</v>
      </c>
      <c r="B98" s="99"/>
      <c r="C98" s="17"/>
      <c r="D98" s="17"/>
      <c r="E98" s="17"/>
      <c r="F98" s="17"/>
      <c r="G98" s="101"/>
      <c r="H98" s="103" t="str">
        <f t="shared" si="1"/>
        <v/>
      </c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</row>
    <row r="99" spans="1:25" x14ac:dyDescent="0.25">
      <c r="A99" s="17">
        <v>91</v>
      </c>
      <c r="B99" s="99"/>
      <c r="C99" s="17"/>
      <c r="D99" s="17"/>
      <c r="E99" s="17"/>
      <c r="F99" s="17"/>
      <c r="G99" s="101"/>
      <c r="H99" s="103" t="str">
        <f t="shared" si="1"/>
        <v/>
      </c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</row>
    <row r="100" spans="1:25" x14ac:dyDescent="0.25">
      <c r="A100" s="17">
        <v>92</v>
      </c>
      <c r="B100" s="99"/>
      <c r="C100" s="17"/>
      <c r="D100" s="17"/>
      <c r="E100" s="17"/>
      <c r="F100" s="17"/>
      <c r="G100" s="101"/>
      <c r="H100" s="103" t="str">
        <f t="shared" si="1"/>
        <v/>
      </c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</row>
    <row r="101" spans="1:25" x14ac:dyDescent="0.25">
      <c r="A101" s="17">
        <v>93</v>
      </c>
      <c r="B101" s="99"/>
      <c r="C101" s="17"/>
      <c r="D101" s="17"/>
      <c r="E101" s="17"/>
      <c r="F101" s="17"/>
      <c r="G101" s="101"/>
      <c r="H101" s="103" t="str">
        <f t="shared" si="1"/>
        <v/>
      </c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</row>
    <row r="102" spans="1:25" x14ac:dyDescent="0.25">
      <c r="A102" s="17">
        <v>94</v>
      </c>
      <c r="B102" s="99"/>
      <c r="C102" s="17"/>
      <c r="D102" s="17"/>
      <c r="E102" s="17"/>
      <c r="F102" s="17"/>
      <c r="G102" s="101"/>
      <c r="H102" s="103" t="str">
        <f t="shared" si="1"/>
        <v/>
      </c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</row>
    <row r="103" spans="1:25" x14ac:dyDescent="0.25">
      <c r="A103" s="17">
        <v>95</v>
      </c>
      <c r="B103" s="99"/>
      <c r="C103" s="17"/>
      <c r="D103" s="17"/>
      <c r="E103" s="17"/>
      <c r="F103" s="17"/>
      <c r="G103" s="101"/>
      <c r="H103" s="103" t="str">
        <f t="shared" si="1"/>
        <v/>
      </c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</row>
    <row r="104" spans="1:25" x14ac:dyDescent="0.25">
      <c r="A104" s="17">
        <v>96</v>
      </c>
      <c r="B104" s="99"/>
      <c r="C104" s="17"/>
      <c r="D104" s="17"/>
      <c r="E104" s="17"/>
      <c r="F104" s="17"/>
      <c r="G104" s="101"/>
      <c r="H104" s="103" t="str">
        <f t="shared" si="1"/>
        <v/>
      </c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</row>
    <row r="105" spans="1:25" x14ac:dyDescent="0.25">
      <c r="A105" s="17">
        <v>97</v>
      </c>
      <c r="B105" s="99"/>
      <c r="C105" s="17"/>
      <c r="D105" s="17"/>
      <c r="E105" s="17"/>
      <c r="F105" s="17"/>
      <c r="G105" s="101"/>
      <c r="H105" s="103" t="str">
        <f t="shared" si="1"/>
        <v/>
      </c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</row>
    <row r="106" spans="1:25" x14ac:dyDescent="0.25">
      <c r="A106" s="17">
        <v>98</v>
      </c>
      <c r="B106" s="99"/>
      <c r="C106" s="17"/>
      <c r="D106" s="17"/>
      <c r="E106" s="17"/>
      <c r="F106" s="17"/>
      <c r="G106" s="101"/>
      <c r="H106" s="103" t="str">
        <f t="shared" si="1"/>
        <v/>
      </c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</row>
    <row r="107" spans="1:25" x14ac:dyDescent="0.25">
      <c r="A107" s="17">
        <v>99</v>
      </c>
      <c r="B107" s="99"/>
      <c r="C107" s="17"/>
      <c r="D107" s="17"/>
      <c r="E107" s="17"/>
      <c r="F107" s="17"/>
      <c r="G107" s="101"/>
      <c r="H107" s="103" t="str">
        <f t="shared" si="1"/>
        <v/>
      </c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</row>
    <row r="108" spans="1:25" x14ac:dyDescent="0.25">
      <c r="A108" s="17">
        <v>100</v>
      </c>
      <c r="B108" s="99"/>
      <c r="C108" s="17"/>
      <c r="D108" s="17"/>
      <c r="E108" s="17"/>
      <c r="F108" s="17"/>
      <c r="G108" s="101"/>
      <c r="H108" s="103" t="str">
        <f t="shared" si="1"/>
        <v/>
      </c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</row>
    <row r="109" spans="1:25" x14ac:dyDescent="0.25">
      <c r="A109" s="17">
        <v>101</v>
      </c>
      <c r="B109" s="99"/>
      <c r="C109" s="17"/>
      <c r="D109" s="17"/>
      <c r="E109" s="17"/>
      <c r="F109" s="17"/>
      <c r="G109" s="101"/>
      <c r="H109" s="103" t="str">
        <f t="shared" si="1"/>
        <v/>
      </c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</row>
    <row r="110" spans="1:25" x14ac:dyDescent="0.25">
      <c r="A110" s="17">
        <v>102</v>
      </c>
      <c r="B110" s="99"/>
      <c r="C110" s="17"/>
      <c r="D110" s="17"/>
      <c r="E110" s="17"/>
      <c r="F110" s="17"/>
      <c r="G110" s="101"/>
      <c r="H110" s="103" t="str">
        <f t="shared" si="1"/>
        <v/>
      </c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</row>
    <row r="111" spans="1:25" x14ac:dyDescent="0.25">
      <c r="A111" s="17">
        <v>103</v>
      </c>
      <c r="B111" s="99"/>
      <c r="C111" s="17"/>
      <c r="D111" s="17"/>
      <c r="E111" s="17"/>
      <c r="F111" s="17"/>
      <c r="G111" s="101"/>
      <c r="H111" s="103" t="str">
        <f t="shared" si="1"/>
        <v/>
      </c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</row>
    <row r="112" spans="1:25" x14ac:dyDescent="0.25">
      <c r="A112" s="17">
        <v>104</v>
      </c>
      <c r="B112" s="99"/>
      <c r="C112" s="17"/>
      <c r="D112" s="17"/>
      <c r="E112" s="17"/>
      <c r="F112" s="17"/>
      <c r="G112" s="101"/>
      <c r="H112" s="103" t="str">
        <f t="shared" si="1"/>
        <v/>
      </c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</row>
    <row r="113" spans="1:25" x14ac:dyDescent="0.25">
      <c r="A113" s="17">
        <v>105</v>
      </c>
      <c r="B113" s="99"/>
      <c r="C113" s="17"/>
      <c r="D113" s="17"/>
      <c r="E113" s="17"/>
      <c r="F113" s="17"/>
      <c r="G113" s="101"/>
      <c r="H113" s="103" t="str">
        <f t="shared" si="1"/>
        <v/>
      </c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</row>
    <row r="114" spans="1:25" x14ac:dyDescent="0.25">
      <c r="A114" s="17">
        <v>106</v>
      </c>
      <c r="B114" s="99"/>
      <c r="C114" s="17"/>
      <c r="D114" s="17"/>
      <c r="E114" s="17"/>
      <c r="F114" s="17"/>
      <c r="G114" s="101"/>
      <c r="H114" s="103" t="str">
        <f t="shared" si="1"/>
        <v/>
      </c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</row>
    <row r="115" spans="1:25" x14ac:dyDescent="0.25">
      <c r="A115" s="17">
        <v>107</v>
      </c>
      <c r="B115" s="99"/>
      <c r="C115" s="17"/>
      <c r="D115" s="17"/>
      <c r="E115" s="17"/>
      <c r="F115" s="17"/>
      <c r="G115" s="101"/>
      <c r="H115" s="103" t="str">
        <f t="shared" si="1"/>
        <v/>
      </c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</row>
    <row r="116" spans="1:25" x14ac:dyDescent="0.25">
      <c r="A116" s="17">
        <v>108</v>
      </c>
      <c r="B116" s="99"/>
      <c r="C116" s="17"/>
      <c r="D116" s="17"/>
      <c r="E116" s="17"/>
      <c r="F116" s="17"/>
      <c r="G116" s="101"/>
      <c r="H116" s="103" t="str">
        <f t="shared" si="1"/>
        <v/>
      </c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</row>
    <row r="117" spans="1:25" x14ac:dyDescent="0.25">
      <c r="A117" s="17">
        <v>109</v>
      </c>
      <c r="B117" s="99"/>
      <c r="C117" s="17"/>
      <c r="D117" s="17"/>
      <c r="E117" s="17"/>
      <c r="F117" s="17"/>
      <c r="G117" s="101"/>
      <c r="H117" s="103" t="str">
        <f t="shared" si="1"/>
        <v/>
      </c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</row>
    <row r="118" spans="1:25" x14ac:dyDescent="0.25">
      <c r="A118" s="17">
        <v>110</v>
      </c>
      <c r="B118" s="99"/>
      <c r="C118" s="17"/>
      <c r="D118" s="17"/>
      <c r="E118" s="17"/>
      <c r="F118" s="17"/>
      <c r="G118" s="101"/>
      <c r="H118" s="103" t="str">
        <f t="shared" si="1"/>
        <v/>
      </c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</row>
    <row r="119" spans="1:25" x14ac:dyDescent="0.25">
      <c r="A119" s="17">
        <v>111</v>
      </c>
      <c r="B119" s="99"/>
      <c r="C119" s="17"/>
      <c r="D119" s="17"/>
      <c r="E119" s="17"/>
      <c r="F119" s="17"/>
      <c r="G119" s="101"/>
      <c r="H119" s="103" t="str">
        <f t="shared" si="1"/>
        <v/>
      </c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</row>
    <row r="120" spans="1:25" x14ac:dyDescent="0.25">
      <c r="A120" s="17">
        <v>112</v>
      </c>
      <c r="B120" s="99"/>
      <c r="C120" s="17"/>
      <c r="D120" s="17"/>
      <c r="E120" s="17"/>
      <c r="F120" s="17"/>
      <c r="G120" s="101"/>
      <c r="H120" s="103" t="str">
        <f t="shared" si="1"/>
        <v/>
      </c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</row>
    <row r="121" spans="1:25" x14ac:dyDescent="0.25">
      <c r="A121" s="17">
        <v>113</v>
      </c>
      <c r="B121" s="99"/>
      <c r="C121" s="17"/>
      <c r="D121" s="17"/>
      <c r="E121" s="17"/>
      <c r="F121" s="17"/>
      <c r="G121" s="101"/>
      <c r="H121" s="103" t="str">
        <f t="shared" si="1"/>
        <v/>
      </c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</row>
    <row r="122" spans="1:25" x14ac:dyDescent="0.25">
      <c r="A122" s="17">
        <v>114</v>
      </c>
      <c r="B122" s="99"/>
      <c r="C122" s="17"/>
      <c r="D122" s="17"/>
      <c r="E122" s="17"/>
      <c r="F122" s="17"/>
      <c r="G122" s="101"/>
      <c r="H122" s="103" t="str">
        <f t="shared" si="1"/>
        <v/>
      </c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</row>
    <row r="123" spans="1:25" x14ac:dyDescent="0.25">
      <c r="A123" s="17">
        <v>115</v>
      </c>
      <c r="B123" s="99"/>
      <c r="C123" s="17"/>
      <c r="D123" s="17"/>
      <c r="E123" s="17"/>
      <c r="F123" s="17"/>
      <c r="G123" s="101"/>
      <c r="H123" s="103" t="str">
        <f t="shared" si="1"/>
        <v/>
      </c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</row>
    <row r="124" spans="1:25" x14ac:dyDescent="0.25">
      <c r="A124" s="17">
        <v>116</v>
      </c>
      <c r="B124" s="99"/>
      <c r="C124" s="17"/>
      <c r="D124" s="17"/>
      <c r="E124" s="17"/>
      <c r="F124" s="17"/>
      <c r="G124" s="101"/>
      <c r="H124" s="103" t="str">
        <f t="shared" si="1"/>
        <v/>
      </c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</row>
    <row r="125" spans="1:25" x14ac:dyDescent="0.25">
      <c r="A125" s="17">
        <v>117</v>
      </c>
      <c r="B125" s="99"/>
      <c r="C125" s="17"/>
      <c r="D125" s="17"/>
      <c r="E125" s="17"/>
      <c r="F125" s="17"/>
      <c r="G125" s="101"/>
      <c r="H125" s="103" t="str">
        <f t="shared" si="1"/>
        <v/>
      </c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</row>
    <row r="126" spans="1:25" x14ac:dyDescent="0.25">
      <c r="A126" s="17">
        <v>118</v>
      </c>
      <c r="B126" s="99"/>
      <c r="C126" s="17"/>
      <c r="D126" s="17"/>
      <c r="E126" s="17"/>
      <c r="F126" s="17"/>
      <c r="G126" s="101"/>
      <c r="H126" s="103" t="str">
        <f t="shared" si="1"/>
        <v/>
      </c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</row>
    <row r="127" spans="1:25" x14ac:dyDescent="0.25">
      <c r="A127" s="17">
        <v>119</v>
      </c>
      <c r="B127" s="99"/>
      <c r="C127" s="17"/>
      <c r="D127" s="17"/>
      <c r="E127" s="17"/>
      <c r="F127" s="17"/>
      <c r="G127" s="101"/>
      <c r="H127" s="103" t="str">
        <f t="shared" si="1"/>
        <v/>
      </c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</row>
    <row r="128" spans="1:25" x14ac:dyDescent="0.25">
      <c r="A128" s="17">
        <v>120</v>
      </c>
      <c r="B128" s="99"/>
      <c r="C128" s="17"/>
      <c r="D128" s="17"/>
      <c r="E128" s="17"/>
      <c r="F128" s="17"/>
      <c r="G128" s="101"/>
      <c r="H128" s="103" t="str">
        <f t="shared" si="1"/>
        <v/>
      </c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</row>
    <row r="129" spans="1:25" x14ac:dyDescent="0.25">
      <c r="A129" s="17">
        <v>121</v>
      </c>
      <c r="B129" s="99"/>
      <c r="C129" s="17"/>
      <c r="D129" s="17"/>
      <c r="E129" s="17"/>
      <c r="F129" s="17"/>
      <c r="G129" s="101"/>
      <c r="H129" s="103" t="str">
        <f t="shared" si="1"/>
        <v/>
      </c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</row>
    <row r="130" spans="1:25" x14ac:dyDescent="0.25">
      <c r="A130" s="17">
        <v>122</v>
      </c>
      <c r="B130" s="99"/>
      <c r="C130" s="17"/>
      <c r="D130" s="17"/>
      <c r="E130" s="17"/>
      <c r="F130" s="17"/>
      <c r="G130" s="101"/>
      <c r="H130" s="103" t="str">
        <f t="shared" si="1"/>
        <v/>
      </c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</row>
    <row r="131" spans="1:25" x14ac:dyDescent="0.25">
      <c r="A131" s="17">
        <v>123</v>
      </c>
      <c r="B131" s="99"/>
      <c r="C131" s="17"/>
      <c r="D131" s="17"/>
      <c r="E131" s="17"/>
      <c r="F131" s="17"/>
      <c r="G131" s="101"/>
      <c r="H131" s="103" t="str">
        <f t="shared" si="1"/>
        <v/>
      </c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</row>
    <row r="132" spans="1:25" x14ac:dyDescent="0.25">
      <c r="A132" s="17">
        <v>124</v>
      </c>
      <c r="B132" s="99"/>
      <c r="C132" s="17"/>
      <c r="D132" s="17"/>
      <c r="E132" s="17"/>
      <c r="F132" s="17"/>
      <c r="G132" s="101"/>
      <c r="H132" s="103" t="str">
        <f t="shared" si="1"/>
        <v/>
      </c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</row>
    <row r="133" spans="1:25" x14ac:dyDescent="0.25">
      <c r="A133" s="17">
        <v>125</v>
      </c>
      <c r="B133" s="99"/>
      <c r="C133" s="17"/>
      <c r="D133" s="17"/>
      <c r="E133" s="17"/>
      <c r="F133" s="17"/>
      <c r="G133" s="101"/>
      <c r="H133" s="103" t="str">
        <f t="shared" si="1"/>
        <v/>
      </c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</row>
    <row r="134" spans="1:25" x14ac:dyDescent="0.25">
      <c r="A134" s="17">
        <v>126</v>
      </c>
      <c r="B134" s="99"/>
      <c r="C134" s="17"/>
      <c r="D134" s="17"/>
      <c r="E134" s="17"/>
      <c r="F134" s="17"/>
      <c r="G134" s="101"/>
      <c r="H134" s="103" t="str">
        <f t="shared" si="1"/>
        <v/>
      </c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</row>
    <row r="135" spans="1:25" x14ac:dyDescent="0.25">
      <c r="A135" s="17">
        <v>127</v>
      </c>
      <c r="B135" s="99"/>
      <c r="C135" s="17"/>
      <c r="D135" s="17"/>
      <c r="E135" s="17"/>
      <c r="F135" s="17"/>
      <c r="G135" s="101"/>
      <c r="H135" s="103" t="str">
        <f t="shared" si="1"/>
        <v/>
      </c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</row>
    <row r="136" spans="1:25" x14ac:dyDescent="0.25">
      <c r="A136" s="17">
        <v>128</v>
      </c>
      <c r="B136" s="99"/>
      <c r="C136" s="17"/>
      <c r="D136" s="17"/>
      <c r="E136" s="17"/>
      <c r="F136" s="17"/>
      <c r="G136" s="101"/>
      <c r="H136" s="103" t="str">
        <f t="shared" si="1"/>
        <v/>
      </c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</row>
    <row r="137" spans="1:25" x14ac:dyDescent="0.25">
      <c r="A137" s="17">
        <v>129</v>
      </c>
      <c r="B137" s="99"/>
      <c r="C137" s="17"/>
      <c r="D137" s="17"/>
      <c r="E137" s="17"/>
      <c r="F137" s="17"/>
      <c r="G137" s="101"/>
      <c r="H137" s="103" t="str">
        <f t="shared" si="1"/>
        <v/>
      </c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</row>
    <row r="138" spans="1:25" x14ac:dyDescent="0.25">
      <c r="A138" s="17">
        <v>130</v>
      </c>
      <c r="B138" s="99"/>
      <c r="C138" s="17"/>
      <c r="D138" s="17"/>
      <c r="E138" s="17"/>
      <c r="F138" s="17"/>
      <c r="G138" s="101"/>
      <c r="H138" s="103" t="str">
        <f t="shared" ref="H138:H201" si="2">IF(ISBLANK(G138),"",DATEDIF(G138,$C$5,"Y"))</f>
        <v/>
      </c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</row>
    <row r="139" spans="1:25" x14ac:dyDescent="0.25">
      <c r="A139" s="17">
        <v>131</v>
      </c>
      <c r="B139" s="99"/>
      <c r="C139" s="17"/>
      <c r="D139" s="17"/>
      <c r="E139" s="17"/>
      <c r="F139" s="17"/>
      <c r="G139" s="101"/>
      <c r="H139" s="103" t="str">
        <f t="shared" si="2"/>
        <v/>
      </c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</row>
    <row r="140" spans="1:25" x14ac:dyDescent="0.25">
      <c r="A140" s="17">
        <v>132</v>
      </c>
      <c r="B140" s="99"/>
      <c r="C140" s="17"/>
      <c r="D140" s="17"/>
      <c r="E140" s="17"/>
      <c r="F140" s="17"/>
      <c r="G140" s="101"/>
      <c r="H140" s="103" t="str">
        <f t="shared" si="2"/>
        <v/>
      </c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</row>
    <row r="141" spans="1:25" x14ac:dyDescent="0.25">
      <c r="A141" s="17">
        <v>133</v>
      </c>
      <c r="B141" s="99"/>
      <c r="C141" s="17"/>
      <c r="D141" s="17"/>
      <c r="E141" s="17"/>
      <c r="F141" s="17"/>
      <c r="G141" s="101"/>
      <c r="H141" s="103" t="str">
        <f t="shared" si="2"/>
        <v/>
      </c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</row>
    <row r="142" spans="1:25" x14ac:dyDescent="0.25">
      <c r="A142" s="17">
        <v>134</v>
      </c>
      <c r="B142" s="99"/>
      <c r="C142" s="17"/>
      <c r="D142" s="17"/>
      <c r="E142" s="17"/>
      <c r="F142" s="17"/>
      <c r="G142" s="101"/>
      <c r="H142" s="103" t="str">
        <f t="shared" si="2"/>
        <v/>
      </c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</row>
    <row r="143" spans="1:25" x14ac:dyDescent="0.25">
      <c r="A143" s="17">
        <v>135</v>
      </c>
      <c r="B143" s="99"/>
      <c r="C143" s="17"/>
      <c r="D143" s="17"/>
      <c r="E143" s="17"/>
      <c r="F143" s="17"/>
      <c r="G143" s="101"/>
      <c r="H143" s="103" t="str">
        <f t="shared" si="2"/>
        <v/>
      </c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</row>
    <row r="144" spans="1:25" x14ac:dyDescent="0.25">
      <c r="A144" s="17">
        <v>136</v>
      </c>
      <c r="B144" s="99"/>
      <c r="C144" s="17"/>
      <c r="D144" s="17"/>
      <c r="E144" s="17"/>
      <c r="F144" s="17"/>
      <c r="G144" s="101"/>
      <c r="H144" s="103" t="str">
        <f t="shared" si="2"/>
        <v/>
      </c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</row>
    <row r="145" spans="1:25" x14ac:dyDescent="0.25">
      <c r="A145" s="17">
        <v>137</v>
      </c>
      <c r="B145" s="99"/>
      <c r="C145" s="17"/>
      <c r="D145" s="17"/>
      <c r="E145" s="17"/>
      <c r="F145" s="17"/>
      <c r="G145" s="101"/>
      <c r="H145" s="103" t="str">
        <f t="shared" si="2"/>
        <v/>
      </c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</row>
    <row r="146" spans="1:25" x14ac:dyDescent="0.25">
      <c r="A146" s="17">
        <v>138</v>
      </c>
      <c r="B146" s="99"/>
      <c r="C146" s="17"/>
      <c r="D146" s="17"/>
      <c r="E146" s="17"/>
      <c r="F146" s="17"/>
      <c r="G146" s="101"/>
      <c r="H146" s="103" t="str">
        <f t="shared" si="2"/>
        <v/>
      </c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</row>
    <row r="147" spans="1:25" x14ac:dyDescent="0.25">
      <c r="A147" s="17">
        <v>139</v>
      </c>
      <c r="B147" s="99"/>
      <c r="C147" s="17"/>
      <c r="D147" s="17"/>
      <c r="E147" s="17"/>
      <c r="F147" s="17"/>
      <c r="G147" s="101"/>
      <c r="H147" s="103" t="str">
        <f t="shared" si="2"/>
        <v/>
      </c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</row>
    <row r="148" spans="1:25" x14ac:dyDescent="0.25">
      <c r="A148" s="17">
        <v>140</v>
      </c>
      <c r="B148" s="99"/>
      <c r="C148" s="17"/>
      <c r="D148" s="17"/>
      <c r="E148" s="17"/>
      <c r="F148" s="17"/>
      <c r="G148" s="101"/>
      <c r="H148" s="103" t="str">
        <f t="shared" si="2"/>
        <v/>
      </c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</row>
    <row r="149" spans="1:25" x14ac:dyDescent="0.25">
      <c r="A149" s="17">
        <v>141</v>
      </c>
      <c r="B149" s="99"/>
      <c r="C149" s="17"/>
      <c r="D149" s="17"/>
      <c r="E149" s="17"/>
      <c r="F149" s="17"/>
      <c r="G149" s="101"/>
      <c r="H149" s="103" t="str">
        <f t="shared" si="2"/>
        <v/>
      </c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</row>
    <row r="150" spans="1:25" x14ac:dyDescent="0.25">
      <c r="A150" s="17">
        <v>142</v>
      </c>
      <c r="B150" s="99"/>
      <c r="C150" s="17"/>
      <c r="D150" s="17"/>
      <c r="E150" s="17"/>
      <c r="F150" s="17"/>
      <c r="G150" s="101"/>
      <c r="H150" s="103" t="str">
        <f t="shared" si="2"/>
        <v/>
      </c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</row>
    <row r="151" spans="1:25" x14ac:dyDescent="0.25">
      <c r="A151" s="17">
        <v>143</v>
      </c>
      <c r="B151" s="99"/>
      <c r="C151" s="17"/>
      <c r="D151" s="17"/>
      <c r="E151" s="17"/>
      <c r="F151" s="17"/>
      <c r="G151" s="101"/>
      <c r="H151" s="103" t="str">
        <f t="shared" si="2"/>
        <v/>
      </c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</row>
    <row r="152" spans="1:25" x14ac:dyDescent="0.25">
      <c r="A152" s="17">
        <v>144</v>
      </c>
      <c r="B152" s="99"/>
      <c r="C152" s="17"/>
      <c r="D152" s="17"/>
      <c r="E152" s="17"/>
      <c r="F152" s="17"/>
      <c r="G152" s="101"/>
      <c r="H152" s="103" t="str">
        <f t="shared" si="2"/>
        <v/>
      </c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</row>
    <row r="153" spans="1:25" x14ac:dyDescent="0.25">
      <c r="A153" s="17">
        <v>145</v>
      </c>
      <c r="B153" s="99"/>
      <c r="C153" s="17"/>
      <c r="D153" s="17"/>
      <c r="E153" s="17"/>
      <c r="F153" s="17"/>
      <c r="G153" s="101"/>
      <c r="H153" s="103" t="str">
        <f t="shared" si="2"/>
        <v/>
      </c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</row>
    <row r="154" spans="1:25" x14ac:dyDescent="0.25">
      <c r="A154" s="17">
        <v>146</v>
      </c>
      <c r="B154" s="99"/>
      <c r="C154" s="17"/>
      <c r="D154" s="17"/>
      <c r="E154" s="17"/>
      <c r="F154" s="17"/>
      <c r="G154" s="101"/>
      <c r="H154" s="103" t="str">
        <f t="shared" si="2"/>
        <v/>
      </c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</row>
    <row r="155" spans="1:25" x14ac:dyDescent="0.25">
      <c r="A155" s="17">
        <v>147</v>
      </c>
      <c r="B155" s="99"/>
      <c r="C155" s="17"/>
      <c r="D155" s="17"/>
      <c r="E155" s="17"/>
      <c r="F155" s="17"/>
      <c r="G155" s="101"/>
      <c r="H155" s="103" t="str">
        <f t="shared" si="2"/>
        <v/>
      </c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</row>
    <row r="156" spans="1:25" x14ac:dyDescent="0.25">
      <c r="A156" s="17">
        <v>148</v>
      </c>
      <c r="B156" s="99"/>
      <c r="C156" s="17"/>
      <c r="D156" s="17"/>
      <c r="E156" s="17"/>
      <c r="F156" s="17"/>
      <c r="G156" s="101"/>
      <c r="H156" s="103" t="str">
        <f t="shared" si="2"/>
        <v/>
      </c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</row>
    <row r="157" spans="1:25" x14ac:dyDescent="0.25">
      <c r="A157" s="17">
        <v>149</v>
      </c>
      <c r="B157" s="99"/>
      <c r="C157" s="17"/>
      <c r="D157" s="17"/>
      <c r="E157" s="17"/>
      <c r="F157" s="17"/>
      <c r="G157" s="101"/>
      <c r="H157" s="103" t="str">
        <f t="shared" si="2"/>
        <v/>
      </c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</row>
    <row r="158" spans="1:25" x14ac:dyDescent="0.25">
      <c r="A158" s="17">
        <v>150</v>
      </c>
      <c r="B158" s="99"/>
      <c r="C158" s="17"/>
      <c r="D158" s="17"/>
      <c r="E158" s="17"/>
      <c r="F158" s="17"/>
      <c r="G158" s="101"/>
      <c r="H158" s="103" t="str">
        <f t="shared" si="2"/>
        <v/>
      </c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</row>
    <row r="159" spans="1:25" x14ac:dyDescent="0.25">
      <c r="A159" s="17">
        <v>151</v>
      </c>
      <c r="B159" s="99"/>
      <c r="C159" s="17"/>
      <c r="D159" s="17"/>
      <c r="E159" s="17"/>
      <c r="F159" s="17"/>
      <c r="G159" s="101"/>
      <c r="H159" s="103" t="str">
        <f t="shared" si="2"/>
        <v/>
      </c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</row>
    <row r="160" spans="1:25" x14ac:dyDescent="0.25">
      <c r="A160" s="17">
        <v>152</v>
      </c>
      <c r="B160" s="99"/>
      <c r="C160" s="17"/>
      <c r="D160" s="17"/>
      <c r="E160" s="17"/>
      <c r="F160" s="17"/>
      <c r="G160" s="101"/>
      <c r="H160" s="103" t="str">
        <f t="shared" si="2"/>
        <v/>
      </c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</row>
    <row r="161" spans="1:25" x14ac:dyDescent="0.25">
      <c r="A161" s="17">
        <v>153</v>
      </c>
      <c r="B161" s="99"/>
      <c r="C161" s="17"/>
      <c r="D161" s="17"/>
      <c r="E161" s="17"/>
      <c r="F161" s="17"/>
      <c r="G161" s="101"/>
      <c r="H161" s="103" t="str">
        <f t="shared" si="2"/>
        <v/>
      </c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</row>
    <row r="162" spans="1:25" x14ac:dyDescent="0.25">
      <c r="A162" s="17">
        <v>154</v>
      </c>
      <c r="B162" s="99"/>
      <c r="C162" s="17"/>
      <c r="D162" s="17"/>
      <c r="E162" s="17"/>
      <c r="F162" s="17"/>
      <c r="G162" s="101"/>
      <c r="H162" s="103" t="str">
        <f t="shared" si="2"/>
        <v/>
      </c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</row>
    <row r="163" spans="1:25" x14ac:dyDescent="0.25">
      <c r="A163" s="17">
        <v>155</v>
      </c>
      <c r="B163" s="99"/>
      <c r="C163" s="17"/>
      <c r="D163" s="17"/>
      <c r="E163" s="17"/>
      <c r="F163" s="17"/>
      <c r="G163" s="101"/>
      <c r="H163" s="103" t="str">
        <f t="shared" si="2"/>
        <v/>
      </c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</row>
    <row r="164" spans="1:25" x14ac:dyDescent="0.25">
      <c r="A164" s="17">
        <v>156</v>
      </c>
      <c r="B164" s="99"/>
      <c r="C164" s="17"/>
      <c r="D164" s="17"/>
      <c r="E164" s="17"/>
      <c r="F164" s="17"/>
      <c r="G164" s="101"/>
      <c r="H164" s="103" t="str">
        <f t="shared" si="2"/>
        <v/>
      </c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</row>
    <row r="165" spans="1:25" x14ac:dyDescent="0.25">
      <c r="A165" s="17">
        <v>157</v>
      </c>
      <c r="B165" s="99"/>
      <c r="C165" s="17"/>
      <c r="D165" s="17"/>
      <c r="E165" s="17"/>
      <c r="F165" s="17"/>
      <c r="G165" s="101"/>
      <c r="H165" s="103" t="str">
        <f t="shared" si="2"/>
        <v/>
      </c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</row>
    <row r="166" spans="1:25" x14ac:dyDescent="0.25">
      <c r="A166" s="17">
        <v>158</v>
      </c>
      <c r="B166" s="99"/>
      <c r="C166" s="17"/>
      <c r="D166" s="17"/>
      <c r="E166" s="17"/>
      <c r="F166" s="17"/>
      <c r="G166" s="101"/>
      <c r="H166" s="103" t="str">
        <f t="shared" si="2"/>
        <v/>
      </c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</row>
    <row r="167" spans="1:25" x14ac:dyDescent="0.25">
      <c r="A167" s="17">
        <v>159</v>
      </c>
      <c r="B167" s="99"/>
      <c r="C167" s="17"/>
      <c r="D167" s="17"/>
      <c r="E167" s="17"/>
      <c r="F167" s="17"/>
      <c r="G167" s="101"/>
      <c r="H167" s="103" t="str">
        <f t="shared" si="2"/>
        <v/>
      </c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</row>
    <row r="168" spans="1:25" x14ac:dyDescent="0.25">
      <c r="A168" s="17">
        <v>160</v>
      </c>
      <c r="B168" s="99"/>
      <c r="C168" s="17"/>
      <c r="D168" s="17"/>
      <c r="E168" s="17"/>
      <c r="F168" s="17"/>
      <c r="G168" s="101"/>
      <c r="H168" s="103" t="str">
        <f t="shared" si="2"/>
        <v/>
      </c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</row>
    <row r="169" spans="1:25" x14ac:dyDescent="0.25">
      <c r="A169" s="17">
        <v>161</v>
      </c>
      <c r="B169" s="99"/>
      <c r="C169" s="17"/>
      <c r="D169" s="17"/>
      <c r="E169" s="17"/>
      <c r="F169" s="17"/>
      <c r="G169" s="101"/>
      <c r="H169" s="103" t="str">
        <f t="shared" si="2"/>
        <v/>
      </c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</row>
    <row r="170" spans="1:25" x14ac:dyDescent="0.25">
      <c r="A170" s="17">
        <v>162</v>
      </c>
      <c r="B170" s="99"/>
      <c r="C170" s="17"/>
      <c r="D170" s="17"/>
      <c r="E170" s="17"/>
      <c r="F170" s="17"/>
      <c r="G170" s="101"/>
      <c r="H170" s="103" t="str">
        <f t="shared" si="2"/>
        <v/>
      </c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</row>
    <row r="171" spans="1:25" x14ac:dyDescent="0.25">
      <c r="A171" s="17">
        <v>163</v>
      </c>
      <c r="B171" s="99"/>
      <c r="C171" s="17"/>
      <c r="D171" s="17"/>
      <c r="E171" s="17"/>
      <c r="F171" s="17"/>
      <c r="G171" s="101"/>
      <c r="H171" s="103" t="str">
        <f t="shared" si="2"/>
        <v/>
      </c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</row>
    <row r="172" spans="1:25" x14ac:dyDescent="0.25">
      <c r="A172" s="17">
        <v>164</v>
      </c>
      <c r="B172" s="99"/>
      <c r="C172" s="17"/>
      <c r="D172" s="17"/>
      <c r="E172" s="17"/>
      <c r="F172" s="17"/>
      <c r="G172" s="101"/>
      <c r="H172" s="103" t="str">
        <f t="shared" si="2"/>
        <v/>
      </c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</row>
    <row r="173" spans="1:25" x14ac:dyDescent="0.25">
      <c r="A173" s="17">
        <v>165</v>
      </c>
      <c r="B173" s="99"/>
      <c r="C173" s="17"/>
      <c r="D173" s="17"/>
      <c r="E173" s="17"/>
      <c r="F173" s="17"/>
      <c r="G173" s="101"/>
      <c r="H173" s="103" t="str">
        <f t="shared" si="2"/>
        <v/>
      </c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</row>
    <row r="174" spans="1:25" x14ac:dyDescent="0.25">
      <c r="A174" s="17">
        <v>166</v>
      </c>
      <c r="B174" s="99"/>
      <c r="C174" s="17"/>
      <c r="D174" s="17"/>
      <c r="E174" s="17"/>
      <c r="F174" s="17"/>
      <c r="G174" s="101"/>
      <c r="H174" s="103" t="str">
        <f t="shared" si="2"/>
        <v/>
      </c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</row>
    <row r="175" spans="1:25" x14ac:dyDescent="0.25">
      <c r="A175" s="17">
        <v>167</v>
      </c>
      <c r="B175" s="99"/>
      <c r="C175" s="17"/>
      <c r="D175" s="17"/>
      <c r="E175" s="17"/>
      <c r="F175" s="17"/>
      <c r="G175" s="101"/>
      <c r="H175" s="103" t="str">
        <f t="shared" si="2"/>
        <v/>
      </c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</row>
    <row r="176" spans="1:25" x14ac:dyDescent="0.25">
      <c r="A176" s="17">
        <v>168</v>
      </c>
      <c r="B176" s="99"/>
      <c r="C176" s="17"/>
      <c r="D176" s="17"/>
      <c r="E176" s="17"/>
      <c r="F176" s="17"/>
      <c r="G176" s="101"/>
      <c r="H176" s="103" t="str">
        <f t="shared" si="2"/>
        <v/>
      </c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</row>
    <row r="177" spans="1:25" x14ac:dyDescent="0.25">
      <c r="A177" s="17">
        <v>169</v>
      </c>
      <c r="B177" s="99"/>
      <c r="C177" s="17"/>
      <c r="D177" s="17"/>
      <c r="E177" s="17"/>
      <c r="F177" s="17"/>
      <c r="G177" s="101"/>
      <c r="H177" s="103" t="str">
        <f t="shared" si="2"/>
        <v/>
      </c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</row>
    <row r="178" spans="1:25" x14ac:dyDescent="0.25">
      <c r="A178" s="17">
        <v>170</v>
      </c>
      <c r="B178" s="99"/>
      <c r="C178" s="17"/>
      <c r="D178" s="17"/>
      <c r="E178" s="17"/>
      <c r="F178" s="17"/>
      <c r="G178" s="101"/>
      <c r="H178" s="103" t="str">
        <f t="shared" si="2"/>
        <v/>
      </c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</row>
    <row r="179" spans="1:25" x14ac:dyDescent="0.25">
      <c r="A179" s="17">
        <v>171</v>
      </c>
      <c r="B179" s="99"/>
      <c r="C179" s="17"/>
      <c r="D179" s="17"/>
      <c r="E179" s="17"/>
      <c r="F179" s="17"/>
      <c r="G179" s="101"/>
      <c r="H179" s="103" t="str">
        <f t="shared" si="2"/>
        <v/>
      </c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</row>
    <row r="180" spans="1:25" x14ac:dyDescent="0.25">
      <c r="A180" s="17">
        <v>172</v>
      </c>
      <c r="B180" s="99"/>
      <c r="C180" s="17"/>
      <c r="D180" s="17"/>
      <c r="E180" s="17"/>
      <c r="F180" s="17"/>
      <c r="G180" s="101"/>
      <c r="H180" s="103" t="str">
        <f t="shared" si="2"/>
        <v/>
      </c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</row>
    <row r="181" spans="1:25" x14ac:dyDescent="0.25">
      <c r="A181" s="17">
        <v>173</v>
      </c>
      <c r="B181" s="99"/>
      <c r="C181" s="17"/>
      <c r="D181" s="17"/>
      <c r="E181" s="17"/>
      <c r="F181" s="17"/>
      <c r="G181" s="101"/>
      <c r="H181" s="103" t="str">
        <f t="shared" si="2"/>
        <v/>
      </c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</row>
    <row r="182" spans="1:25" x14ac:dyDescent="0.25">
      <c r="A182" s="17">
        <v>174</v>
      </c>
      <c r="B182" s="99"/>
      <c r="C182" s="17"/>
      <c r="D182" s="17"/>
      <c r="E182" s="17"/>
      <c r="F182" s="17"/>
      <c r="G182" s="101"/>
      <c r="H182" s="103" t="str">
        <f t="shared" si="2"/>
        <v/>
      </c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</row>
    <row r="183" spans="1:25" x14ac:dyDescent="0.25">
      <c r="A183" s="17">
        <v>175</v>
      </c>
      <c r="B183" s="99"/>
      <c r="C183" s="17"/>
      <c r="D183" s="17"/>
      <c r="E183" s="17"/>
      <c r="F183" s="17"/>
      <c r="G183" s="101"/>
      <c r="H183" s="103" t="str">
        <f t="shared" si="2"/>
        <v/>
      </c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</row>
    <row r="184" spans="1:25" x14ac:dyDescent="0.25">
      <c r="A184" s="17">
        <v>176</v>
      </c>
      <c r="B184" s="99"/>
      <c r="C184" s="17"/>
      <c r="D184" s="17"/>
      <c r="E184" s="17"/>
      <c r="F184" s="17"/>
      <c r="G184" s="101"/>
      <c r="H184" s="103" t="str">
        <f t="shared" si="2"/>
        <v/>
      </c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</row>
    <row r="185" spans="1:25" x14ac:dyDescent="0.25">
      <c r="A185" s="17">
        <v>177</v>
      </c>
      <c r="B185" s="99"/>
      <c r="C185" s="17"/>
      <c r="D185" s="17"/>
      <c r="E185" s="17"/>
      <c r="F185" s="17"/>
      <c r="G185" s="101"/>
      <c r="H185" s="103" t="str">
        <f t="shared" si="2"/>
        <v/>
      </c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</row>
    <row r="186" spans="1:25" x14ac:dyDescent="0.25">
      <c r="A186" s="17">
        <v>178</v>
      </c>
      <c r="B186" s="99"/>
      <c r="C186" s="17"/>
      <c r="D186" s="17"/>
      <c r="E186" s="17"/>
      <c r="F186" s="17"/>
      <c r="G186" s="101"/>
      <c r="H186" s="103" t="str">
        <f t="shared" si="2"/>
        <v/>
      </c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</row>
    <row r="187" spans="1:25" x14ac:dyDescent="0.25">
      <c r="A187" s="17">
        <v>179</v>
      </c>
      <c r="B187" s="99"/>
      <c r="C187" s="17"/>
      <c r="D187" s="17"/>
      <c r="E187" s="17"/>
      <c r="F187" s="17"/>
      <c r="G187" s="101"/>
      <c r="H187" s="103" t="str">
        <f t="shared" si="2"/>
        <v/>
      </c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</row>
    <row r="188" spans="1:25" x14ac:dyDescent="0.25">
      <c r="A188" s="17">
        <v>180</v>
      </c>
      <c r="B188" s="99"/>
      <c r="C188" s="17"/>
      <c r="D188" s="17"/>
      <c r="E188" s="17"/>
      <c r="F188" s="17"/>
      <c r="G188" s="101"/>
      <c r="H188" s="103" t="str">
        <f t="shared" si="2"/>
        <v/>
      </c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</row>
    <row r="189" spans="1:25" x14ac:dyDescent="0.25">
      <c r="A189" s="17">
        <v>181</v>
      </c>
      <c r="B189" s="99"/>
      <c r="C189" s="17"/>
      <c r="D189" s="17"/>
      <c r="E189" s="17"/>
      <c r="F189" s="17"/>
      <c r="G189" s="101"/>
      <c r="H189" s="103" t="str">
        <f t="shared" si="2"/>
        <v/>
      </c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</row>
    <row r="190" spans="1:25" x14ac:dyDescent="0.25">
      <c r="A190" s="17">
        <v>182</v>
      </c>
      <c r="B190" s="99"/>
      <c r="C190" s="17"/>
      <c r="D190" s="17"/>
      <c r="E190" s="17"/>
      <c r="F190" s="17"/>
      <c r="G190" s="101"/>
      <c r="H190" s="103" t="str">
        <f t="shared" si="2"/>
        <v/>
      </c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</row>
    <row r="191" spans="1:25" x14ac:dyDescent="0.25">
      <c r="A191" s="17">
        <v>183</v>
      </c>
      <c r="B191" s="99"/>
      <c r="C191" s="17"/>
      <c r="D191" s="17"/>
      <c r="E191" s="17"/>
      <c r="F191" s="17"/>
      <c r="G191" s="101"/>
      <c r="H191" s="103" t="str">
        <f t="shared" si="2"/>
        <v/>
      </c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</row>
    <row r="192" spans="1:25" x14ac:dyDescent="0.25">
      <c r="A192" s="17">
        <v>184</v>
      </c>
      <c r="B192" s="99"/>
      <c r="C192" s="17"/>
      <c r="D192" s="17"/>
      <c r="E192" s="17"/>
      <c r="F192" s="17"/>
      <c r="G192" s="101"/>
      <c r="H192" s="103" t="str">
        <f t="shared" si="2"/>
        <v/>
      </c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</row>
    <row r="193" spans="1:25" x14ac:dyDescent="0.25">
      <c r="A193" s="17">
        <v>185</v>
      </c>
      <c r="B193" s="99"/>
      <c r="C193" s="17"/>
      <c r="D193" s="17"/>
      <c r="E193" s="17"/>
      <c r="F193" s="17"/>
      <c r="G193" s="101"/>
      <c r="H193" s="103" t="str">
        <f t="shared" si="2"/>
        <v/>
      </c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</row>
    <row r="194" spans="1:25" x14ac:dyDescent="0.25">
      <c r="A194" s="17">
        <v>186</v>
      </c>
      <c r="B194" s="99"/>
      <c r="C194" s="17"/>
      <c r="D194" s="17"/>
      <c r="E194" s="17"/>
      <c r="F194" s="17"/>
      <c r="G194" s="101"/>
      <c r="H194" s="103" t="str">
        <f t="shared" si="2"/>
        <v/>
      </c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</row>
    <row r="195" spans="1:25" x14ac:dyDescent="0.25">
      <c r="A195" s="17">
        <v>187</v>
      </c>
      <c r="B195" s="99"/>
      <c r="C195" s="17"/>
      <c r="D195" s="17"/>
      <c r="E195" s="17"/>
      <c r="F195" s="17"/>
      <c r="G195" s="101"/>
      <c r="H195" s="103" t="str">
        <f t="shared" si="2"/>
        <v/>
      </c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</row>
    <row r="196" spans="1:25" x14ac:dyDescent="0.25">
      <c r="A196" s="17">
        <v>188</v>
      </c>
      <c r="B196" s="99"/>
      <c r="C196" s="17"/>
      <c r="D196" s="17"/>
      <c r="E196" s="17"/>
      <c r="F196" s="17"/>
      <c r="G196" s="101"/>
      <c r="H196" s="103" t="str">
        <f t="shared" si="2"/>
        <v/>
      </c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</row>
    <row r="197" spans="1:25" x14ac:dyDescent="0.25">
      <c r="A197" s="17">
        <v>189</v>
      </c>
      <c r="B197" s="99"/>
      <c r="C197" s="17"/>
      <c r="D197" s="17"/>
      <c r="E197" s="17"/>
      <c r="F197" s="17"/>
      <c r="G197" s="101"/>
      <c r="H197" s="103" t="str">
        <f t="shared" si="2"/>
        <v/>
      </c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</row>
    <row r="198" spans="1:25" x14ac:dyDescent="0.25">
      <c r="A198" s="17">
        <v>190</v>
      </c>
      <c r="B198" s="99"/>
      <c r="C198" s="17"/>
      <c r="D198" s="17"/>
      <c r="E198" s="17"/>
      <c r="F198" s="17"/>
      <c r="G198" s="101"/>
      <c r="H198" s="103" t="str">
        <f t="shared" si="2"/>
        <v/>
      </c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</row>
    <row r="199" spans="1:25" x14ac:dyDescent="0.25">
      <c r="A199" s="17">
        <v>191</v>
      </c>
      <c r="B199" s="99"/>
      <c r="C199" s="17"/>
      <c r="D199" s="17"/>
      <c r="E199" s="17"/>
      <c r="F199" s="17"/>
      <c r="G199" s="101"/>
      <c r="H199" s="103" t="str">
        <f t="shared" si="2"/>
        <v/>
      </c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</row>
    <row r="200" spans="1:25" x14ac:dyDescent="0.25">
      <c r="A200" s="17">
        <v>192</v>
      </c>
      <c r="B200" s="99"/>
      <c r="C200" s="17"/>
      <c r="D200" s="17"/>
      <c r="E200" s="17"/>
      <c r="F200" s="17"/>
      <c r="G200" s="101"/>
      <c r="H200" s="103" t="str">
        <f t="shared" si="2"/>
        <v/>
      </c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</row>
    <row r="201" spans="1:25" x14ac:dyDescent="0.25">
      <c r="A201" s="17">
        <v>193</v>
      </c>
      <c r="B201" s="99"/>
      <c r="C201" s="17"/>
      <c r="D201" s="17"/>
      <c r="E201" s="17"/>
      <c r="F201" s="17"/>
      <c r="G201" s="101"/>
      <c r="H201" s="103" t="str">
        <f t="shared" si="2"/>
        <v/>
      </c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</row>
    <row r="202" spans="1:25" x14ac:dyDescent="0.25">
      <c r="A202" s="17">
        <v>194</v>
      </c>
      <c r="B202" s="99"/>
      <c r="C202" s="17"/>
      <c r="D202" s="17"/>
      <c r="E202" s="17"/>
      <c r="F202" s="17"/>
      <c r="G202" s="101"/>
      <c r="H202" s="103" t="str">
        <f t="shared" ref="H202:H265" si="3">IF(ISBLANK(G202),"",DATEDIF(G202,$C$5,"Y"))</f>
        <v/>
      </c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</row>
    <row r="203" spans="1:25" x14ac:dyDescent="0.25">
      <c r="A203" s="17">
        <v>195</v>
      </c>
      <c r="B203" s="99"/>
      <c r="C203" s="17"/>
      <c r="D203" s="17"/>
      <c r="E203" s="17"/>
      <c r="F203" s="17"/>
      <c r="G203" s="101"/>
      <c r="H203" s="103" t="str">
        <f t="shared" si="3"/>
        <v/>
      </c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</row>
    <row r="204" spans="1:25" x14ac:dyDescent="0.25">
      <c r="A204" s="17">
        <v>196</v>
      </c>
      <c r="B204" s="99"/>
      <c r="C204" s="17"/>
      <c r="D204" s="17"/>
      <c r="E204" s="17"/>
      <c r="F204" s="17"/>
      <c r="G204" s="101"/>
      <c r="H204" s="103" t="str">
        <f t="shared" si="3"/>
        <v/>
      </c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</row>
    <row r="205" spans="1:25" x14ac:dyDescent="0.25">
      <c r="A205" s="17">
        <v>197</v>
      </c>
      <c r="B205" s="99"/>
      <c r="C205" s="17"/>
      <c r="D205" s="17"/>
      <c r="E205" s="17"/>
      <c r="F205" s="17"/>
      <c r="G205" s="101"/>
      <c r="H205" s="103" t="str">
        <f t="shared" si="3"/>
        <v/>
      </c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</row>
    <row r="206" spans="1:25" x14ac:dyDescent="0.25">
      <c r="A206" s="17">
        <v>198</v>
      </c>
      <c r="B206" s="99"/>
      <c r="C206" s="17"/>
      <c r="D206" s="17"/>
      <c r="E206" s="17"/>
      <c r="F206" s="17"/>
      <c r="G206" s="101"/>
      <c r="H206" s="103" t="str">
        <f t="shared" si="3"/>
        <v/>
      </c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</row>
    <row r="207" spans="1:25" x14ac:dyDescent="0.25">
      <c r="A207" s="17">
        <v>199</v>
      </c>
      <c r="B207" s="99"/>
      <c r="C207" s="17"/>
      <c r="D207" s="17"/>
      <c r="E207" s="17"/>
      <c r="F207" s="17"/>
      <c r="G207" s="101"/>
      <c r="H207" s="103" t="str">
        <f t="shared" si="3"/>
        <v/>
      </c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</row>
    <row r="208" spans="1:25" x14ac:dyDescent="0.25">
      <c r="A208" s="17">
        <v>200</v>
      </c>
      <c r="B208" s="99"/>
      <c r="C208" s="17"/>
      <c r="D208" s="17"/>
      <c r="E208" s="17"/>
      <c r="F208" s="17"/>
      <c r="G208" s="101"/>
      <c r="H208" s="103" t="str">
        <f t="shared" si="3"/>
        <v/>
      </c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</row>
    <row r="209" spans="1:25" x14ac:dyDescent="0.25">
      <c r="A209" s="17">
        <v>201</v>
      </c>
      <c r="B209" s="99"/>
      <c r="C209" s="17"/>
      <c r="D209" s="17"/>
      <c r="E209" s="17"/>
      <c r="F209" s="17"/>
      <c r="G209" s="101"/>
      <c r="H209" s="103" t="str">
        <f t="shared" si="3"/>
        <v/>
      </c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</row>
    <row r="210" spans="1:25" x14ac:dyDescent="0.25">
      <c r="A210" s="17">
        <v>202</v>
      </c>
      <c r="B210" s="99"/>
      <c r="C210" s="17"/>
      <c r="D210" s="17"/>
      <c r="E210" s="17"/>
      <c r="F210" s="17"/>
      <c r="G210" s="101"/>
      <c r="H210" s="103" t="str">
        <f t="shared" si="3"/>
        <v/>
      </c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</row>
    <row r="211" spans="1:25" x14ac:dyDescent="0.25">
      <c r="A211" s="17">
        <v>203</v>
      </c>
      <c r="B211" s="99"/>
      <c r="C211" s="17"/>
      <c r="D211" s="17"/>
      <c r="E211" s="17"/>
      <c r="F211" s="17"/>
      <c r="G211" s="101"/>
      <c r="H211" s="103" t="str">
        <f t="shared" si="3"/>
        <v/>
      </c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</row>
    <row r="212" spans="1:25" x14ac:dyDescent="0.25">
      <c r="A212" s="17">
        <v>204</v>
      </c>
      <c r="B212" s="99"/>
      <c r="C212" s="17"/>
      <c r="D212" s="17"/>
      <c r="E212" s="17"/>
      <c r="F212" s="17"/>
      <c r="G212" s="101"/>
      <c r="H212" s="103" t="str">
        <f t="shared" si="3"/>
        <v/>
      </c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</row>
    <row r="213" spans="1:25" x14ac:dyDescent="0.25">
      <c r="A213" s="17">
        <v>205</v>
      </c>
      <c r="B213" s="99"/>
      <c r="C213" s="17"/>
      <c r="D213" s="17"/>
      <c r="E213" s="17"/>
      <c r="F213" s="17"/>
      <c r="G213" s="101"/>
      <c r="H213" s="103" t="str">
        <f t="shared" si="3"/>
        <v/>
      </c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</row>
    <row r="214" spans="1:25" x14ac:dyDescent="0.25">
      <c r="A214" s="17">
        <v>206</v>
      </c>
      <c r="B214" s="99"/>
      <c r="C214" s="17"/>
      <c r="D214" s="17"/>
      <c r="E214" s="17"/>
      <c r="F214" s="17"/>
      <c r="G214" s="101"/>
      <c r="H214" s="103" t="str">
        <f t="shared" si="3"/>
        <v/>
      </c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</row>
    <row r="215" spans="1:25" x14ac:dyDescent="0.25">
      <c r="A215" s="17">
        <v>207</v>
      </c>
      <c r="B215" s="99"/>
      <c r="C215" s="17"/>
      <c r="D215" s="17"/>
      <c r="E215" s="17"/>
      <c r="F215" s="17"/>
      <c r="G215" s="101"/>
      <c r="H215" s="103" t="str">
        <f t="shared" si="3"/>
        <v/>
      </c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</row>
    <row r="216" spans="1:25" x14ac:dyDescent="0.25">
      <c r="A216" s="17">
        <v>208</v>
      </c>
      <c r="B216" s="99"/>
      <c r="C216" s="17"/>
      <c r="D216" s="17"/>
      <c r="E216" s="17"/>
      <c r="F216" s="17"/>
      <c r="G216" s="101"/>
      <c r="H216" s="103" t="str">
        <f t="shared" si="3"/>
        <v/>
      </c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</row>
    <row r="217" spans="1:25" x14ac:dyDescent="0.25">
      <c r="A217" s="17">
        <v>209</v>
      </c>
      <c r="B217" s="99"/>
      <c r="C217" s="17"/>
      <c r="D217" s="17"/>
      <c r="E217" s="17"/>
      <c r="F217" s="17"/>
      <c r="G217" s="101"/>
      <c r="H217" s="103" t="str">
        <f t="shared" si="3"/>
        <v/>
      </c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</row>
    <row r="218" spans="1:25" x14ac:dyDescent="0.25">
      <c r="A218" s="17">
        <v>210</v>
      </c>
      <c r="B218" s="99"/>
      <c r="C218" s="17"/>
      <c r="D218" s="17"/>
      <c r="E218" s="17"/>
      <c r="F218" s="17"/>
      <c r="G218" s="101"/>
      <c r="H218" s="103" t="str">
        <f t="shared" si="3"/>
        <v/>
      </c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</row>
    <row r="219" spans="1:25" x14ac:dyDescent="0.25">
      <c r="A219" s="17">
        <v>211</v>
      </c>
      <c r="B219" s="99"/>
      <c r="C219" s="17"/>
      <c r="D219" s="17"/>
      <c r="E219" s="17"/>
      <c r="F219" s="17"/>
      <c r="G219" s="101"/>
      <c r="H219" s="103" t="str">
        <f t="shared" si="3"/>
        <v/>
      </c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</row>
    <row r="220" spans="1:25" x14ac:dyDescent="0.25">
      <c r="A220" s="17">
        <v>212</v>
      </c>
      <c r="B220" s="99"/>
      <c r="C220" s="17"/>
      <c r="D220" s="17"/>
      <c r="E220" s="17"/>
      <c r="F220" s="17"/>
      <c r="G220" s="101"/>
      <c r="H220" s="103" t="str">
        <f t="shared" si="3"/>
        <v/>
      </c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</row>
    <row r="221" spans="1:25" x14ac:dyDescent="0.25">
      <c r="A221" s="17">
        <v>213</v>
      </c>
      <c r="B221" s="99"/>
      <c r="C221" s="17"/>
      <c r="D221" s="17"/>
      <c r="E221" s="17"/>
      <c r="F221" s="17"/>
      <c r="G221" s="101"/>
      <c r="H221" s="103" t="str">
        <f t="shared" si="3"/>
        <v/>
      </c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</row>
    <row r="222" spans="1:25" x14ac:dyDescent="0.25">
      <c r="A222" s="17">
        <v>214</v>
      </c>
      <c r="B222" s="99"/>
      <c r="C222" s="17"/>
      <c r="D222" s="17"/>
      <c r="E222" s="17"/>
      <c r="F222" s="17"/>
      <c r="G222" s="101"/>
      <c r="H222" s="103" t="str">
        <f t="shared" si="3"/>
        <v/>
      </c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</row>
    <row r="223" spans="1:25" x14ac:dyDescent="0.25">
      <c r="A223" s="17">
        <v>215</v>
      </c>
      <c r="B223" s="99"/>
      <c r="C223" s="17"/>
      <c r="D223" s="17"/>
      <c r="E223" s="17"/>
      <c r="F223" s="17"/>
      <c r="G223" s="101"/>
      <c r="H223" s="103" t="str">
        <f t="shared" si="3"/>
        <v/>
      </c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</row>
    <row r="224" spans="1:25" x14ac:dyDescent="0.25">
      <c r="A224" s="17">
        <v>216</v>
      </c>
      <c r="B224" s="99"/>
      <c r="C224" s="17"/>
      <c r="D224" s="17"/>
      <c r="E224" s="17"/>
      <c r="F224" s="17"/>
      <c r="G224" s="101"/>
      <c r="H224" s="103" t="str">
        <f t="shared" si="3"/>
        <v/>
      </c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</row>
    <row r="225" spans="1:25" x14ac:dyDescent="0.25">
      <c r="A225" s="17">
        <v>217</v>
      </c>
      <c r="B225" s="99"/>
      <c r="C225" s="17"/>
      <c r="D225" s="17"/>
      <c r="E225" s="17"/>
      <c r="F225" s="17"/>
      <c r="G225" s="101"/>
      <c r="H225" s="103" t="str">
        <f t="shared" si="3"/>
        <v/>
      </c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</row>
    <row r="226" spans="1:25" x14ac:dyDescent="0.25">
      <c r="A226" s="17">
        <v>218</v>
      </c>
      <c r="B226" s="99"/>
      <c r="C226" s="17"/>
      <c r="D226" s="17"/>
      <c r="E226" s="17"/>
      <c r="F226" s="17"/>
      <c r="G226" s="101"/>
      <c r="H226" s="103" t="str">
        <f t="shared" si="3"/>
        <v/>
      </c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</row>
    <row r="227" spans="1:25" x14ac:dyDescent="0.25">
      <c r="A227" s="17">
        <v>219</v>
      </c>
      <c r="B227" s="99"/>
      <c r="C227" s="17"/>
      <c r="D227" s="17"/>
      <c r="E227" s="17"/>
      <c r="F227" s="17"/>
      <c r="G227" s="101"/>
      <c r="H227" s="103" t="str">
        <f t="shared" si="3"/>
        <v/>
      </c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</row>
    <row r="228" spans="1:25" x14ac:dyDescent="0.25">
      <c r="A228" s="17">
        <v>220</v>
      </c>
      <c r="B228" s="99"/>
      <c r="C228" s="17"/>
      <c r="D228" s="17"/>
      <c r="E228" s="17"/>
      <c r="F228" s="17"/>
      <c r="G228" s="101"/>
      <c r="H228" s="103" t="str">
        <f t="shared" si="3"/>
        <v/>
      </c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</row>
    <row r="229" spans="1:25" x14ac:dyDescent="0.25">
      <c r="A229" s="17">
        <v>221</v>
      </c>
      <c r="B229" s="99"/>
      <c r="C229" s="17"/>
      <c r="D229" s="17"/>
      <c r="E229" s="17"/>
      <c r="F229" s="17"/>
      <c r="G229" s="101"/>
      <c r="H229" s="103" t="str">
        <f t="shared" si="3"/>
        <v/>
      </c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</row>
    <row r="230" spans="1:25" x14ac:dyDescent="0.25">
      <c r="A230" s="17">
        <v>222</v>
      </c>
      <c r="B230" s="99"/>
      <c r="C230" s="17"/>
      <c r="D230" s="17"/>
      <c r="E230" s="17"/>
      <c r="F230" s="17"/>
      <c r="G230" s="101"/>
      <c r="H230" s="103" t="str">
        <f t="shared" si="3"/>
        <v/>
      </c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</row>
    <row r="231" spans="1:25" x14ac:dyDescent="0.25">
      <c r="A231" s="17">
        <v>223</v>
      </c>
      <c r="B231" s="99"/>
      <c r="C231" s="17"/>
      <c r="D231" s="17"/>
      <c r="E231" s="17"/>
      <c r="F231" s="17"/>
      <c r="G231" s="101"/>
      <c r="H231" s="103" t="str">
        <f t="shared" si="3"/>
        <v/>
      </c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</row>
    <row r="232" spans="1:25" x14ac:dyDescent="0.25">
      <c r="A232" s="17">
        <v>224</v>
      </c>
      <c r="B232" s="99"/>
      <c r="C232" s="17"/>
      <c r="D232" s="17"/>
      <c r="E232" s="17"/>
      <c r="F232" s="17"/>
      <c r="G232" s="101"/>
      <c r="H232" s="103" t="str">
        <f t="shared" si="3"/>
        <v/>
      </c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</row>
    <row r="233" spans="1:25" x14ac:dyDescent="0.25">
      <c r="A233" s="17">
        <v>225</v>
      </c>
      <c r="B233" s="99"/>
      <c r="C233" s="17"/>
      <c r="D233" s="17"/>
      <c r="E233" s="17"/>
      <c r="F233" s="17"/>
      <c r="G233" s="101"/>
      <c r="H233" s="103" t="str">
        <f t="shared" si="3"/>
        <v/>
      </c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</row>
    <row r="234" spans="1:25" x14ac:dyDescent="0.25">
      <c r="A234" s="17">
        <v>226</v>
      </c>
      <c r="B234" s="99"/>
      <c r="C234" s="17"/>
      <c r="D234" s="17"/>
      <c r="E234" s="17"/>
      <c r="F234" s="17"/>
      <c r="G234" s="101"/>
      <c r="H234" s="103" t="str">
        <f t="shared" si="3"/>
        <v/>
      </c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</row>
    <row r="235" spans="1:25" x14ac:dyDescent="0.25">
      <c r="A235" s="17">
        <v>227</v>
      </c>
      <c r="B235" s="99"/>
      <c r="C235" s="17"/>
      <c r="D235" s="17"/>
      <c r="E235" s="17"/>
      <c r="F235" s="17"/>
      <c r="G235" s="101"/>
      <c r="H235" s="103" t="str">
        <f t="shared" si="3"/>
        <v/>
      </c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</row>
    <row r="236" spans="1:25" x14ac:dyDescent="0.25">
      <c r="A236" s="17">
        <v>228</v>
      </c>
      <c r="B236" s="99"/>
      <c r="C236" s="17"/>
      <c r="D236" s="17"/>
      <c r="E236" s="17"/>
      <c r="F236" s="17"/>
      <c r="G236" s="101"/>
      <c r="H236" s="103" t="str">
        <f t="shared" si="3"/>
        <v/>
      </c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</row>
    <row r="237" spans="1:25" x14ac:dyDescent="0.25">
      <c r="A237" s="17">
        <v>229</v>
      </c>
      <c r="B237" s="99"/>
      <c r="C237" s="17"/>
      <c r="D237" s="17"/>
      <c r="E237" s="17"/>
      <c r="F237" s="17"/>
      <c r="G237" s="101"/>
      <c r="H237" s="103" t="str">
        <f t="shared" si="3"/>
        <v/>
      </c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</row>
    <row r="238" spans="1:25" x14ac:dyDescent="0.25">
      <c r="A238" s="17">
        <v>230</v>
      </c>
      <c r="B238" s="99"/>
      <c r="C238" s="17"/>
      <c r="D238" s="17"/>
      <c r="E238" s="17"/>
      <c r="F238" s="17"/>
      <c r="G238" s="101"/>
      <c r="H238" s="103" t="str">
        <f t="shared" si="3"/>
        <v/>
      </c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</row>
    <row r="239" spans="1:25" x14ac:dyDescent="0.25">
      <c r="A239" s="17">
        <v>231</v>
      </c>
      <c r="B239" s="99"/>
      <c r="C239" s="17"/>
      <c r="D239" s="17"/>
      <c r="E239" s="17"/>
      <c r="F239" s="17"/>
      <c r="G239" s="101"/>
      <c r="H239" s="103" t="str">
        <f t="shared" si="3"/>
        <v/>
      </c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</row>
    <row r="240" spans="1:25" x14ac:dyDescent="0.25">
      <c r="A240" s="17">
        <v>232</v>
      </c>
      <c r="B240" s="99"/>
      <c r="C240" s="17"/>
      <c r="D240" s="17"/>
      <c r="E240" s="17"/>
      <c r="F240" s="17"/>
      <c r="G240" s="101"/>
      <c r="H240" s="103" t="str">
        <f t="shared" si="3"/>
        <v/>
      </c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</row>
    <row r="241" spans="1:25" x14ac:dyDescent="0.25">
      <c r="A241" s="17">
        <v>233</v>
      </c>
      <c r="B241" s="99"/>
      <c r="C241" s="17"/>
      <c r="D241" s="17"/>
      <c r="E241" s="17"/>
      <c r="F241" s="17"/>
      <c r="G241" s="101"/>
      <c r="H241" s="103" t="str">
        <f t="shared" si="3"/>
        <v/>
      </c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</row>
    <row r="242" spans="1:25" x14ac:dyDescent="0.25">
      <c r="A242" s="17">
        <v>234</v>
      </c>
      <c r="B242" s="99"/>
      <c r="C242" s="17"/>
      <c r="D242" s="17"/>
      <c r="E242" s="17"/>
      <c r="F242" s="17"/>
      <c r="G242" s="101"/>
      <c r="H242" s="103" t="str">
        <f t="shared" si="3"/>
        <v/>
      </c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</row>
    <row r="243" spans="1:25" x14ac:dyDescent="0.25">
      <c r="A243" s="17">
        <v>235</v>
      </c>
      <c r="B243" s="99"/>
      <c r="C243" s="17"/>
      <c r="D243" s="17"/>
      <c r="E243" s="17"/>
      <c r="F243" s="17"/>
      <c r="G243" s="101"/>
      <c r="H243" s="103" t="str">
        <f t="shared" si="3"/>
        <v/>
      </c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</row>
    <row r="244" spans="1:25" x14ac:dyDescent="0.25">
      <c r="A244" s="17">
        <v>236</v>
      </c>
      <c r="B244" s="99"/>
      <c r="C244" s="17"/>
      <c r="D244" s="17"/>
      <c r="E244" s="17"/>
      <c r="F244" s="17"/>
      <c r="G244" s="101"/>
      <c r="H244" s="103" t="str">
        <f t="shared" si="3"/>
        <v/>
      </c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</row>
    <row r="245" spans="1:25" x14ac:dyDescent="0.25">
      <c r="A245" s="17">
        <v>237</v>
      </c>
      <c r="B245" s="99"/>
      <c r="C245" s="17"/>
      <c r="D245" s="17"/>
      <c r="E245" s="17"/>
      <c r="F245" s="17"/>
      <c r="G245" s="101"/>
      <c r="H245" s="103" t="str">
        <f t="shared" si="3"/>
        <v/>
      </c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</row>
    <row r="246" spans="1:25" x14ac:dyDescent="0.25">
      <c r="A246" s="17">
        <v>238</v>
      </c>
      <c r="B246" s="99"/>
      <c r="C246" s="17"/>
      <c r="D246" s="17"/>
      <c r="E246" s="17"/>
      <c r="F246" s="17"/>
      <c r="G246" s="101"/>
      <c r="H246" s="103" t="str">
        <f t="shared" si="3"/>
        <v/>
      </c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</row>
    <row r="247" spans="1:25" x14ac:dyDescent="0.25">
      <c r="A247" s="17">
        <v>239</v>
      </c>
      <c r="B247" s="99"/>
      <c r="C247" s="17"/>
      <c r="D247" s="17"/>
      <c r="E247" s="17"/>
      <c r="F247" s="17"/>
      <c r="G247" s="101"/>
      <c r="H247" s="103" t="str">
        <f t="shared" si="3"/>
        <v/>
      </c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</row>
    <row r="248" spans="1:25" x14ac:dyDescent="0.25">
      <c r="A248" s="17">
        <v>240</v>
      </c>
      <c r="B248" s="99"/>
      <c r="C248" s="17"/>
      <c r="D248" s="17"/>
      <c r="E248" s="17"/>
      <c r="F248" s="17"/>
      <c r="G248" s="101"/>
      <c r="H248" s="103" t="str">
        <f t="shared" si="3"/>
        <v/>
      </c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</row>
    <row r="249" spans="1:25" x14ac:dyDescent="0.25">
      <c r="A249" s="17">
        <v>241</v>
      </c>
      <c r="B249" s="99"/>
      <c r="C249" s="17"/>
      <c r="D249" s="17"/>
      <c r="E249" s="17"/>
      <c r="F249" s="17"/>
      <c r="G249" s="101"/>
      <c r="H249" s="103" t="str">
        <f t="shared" si="3"/>
        <v/>
      </c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</row>
    <row r="250" spans="1:25" x14ac:dyDescent="0.25">
      <c r="A250" s="17">
        <v>242</v>
      </c>
      <c r="B250" s="99"/>
      <c r="C250" s="17"/>
      <c r="D250" s="17"/>
      <c r="E250" s="17"/>
      <c r="F250" s="17"/>
      <c r="G250" s="101"/>
      <c r="H250" s="103" t="str">
        <f t="shared" si="3"/>
        <v/>
      </c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</row>
    <row r="251" spans="1:25" x14ac:dyDescent="0.25">
      <c r="A251" s="17">
        <v>243</v>
      </c>
      <c r="B251" s="99"/>
      <c r="C251" s="17"/>
      <c r="D251" s="17"/>
      <c r="E251" s="17"/>
      <c r="F251" s="17"/>
      <c r="G251" s="101"/>
      <c r="H251" s="103" t="str">
        <f t="shared" si="3"/>
        <v/>
      </c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</row>
    <row r="252" spans="1:25" x14ac:dyDescent="0.25">
      <c r="A252" s="17">
        <v>244</v>
      </c>
      <c r="B252" s="99"/>
      <c r="C252" s="17"/>
      <c r="D252" s="17"/>
      <c r="E252" s="17"/>
      <c r="F252" s="17"/>
      <c r="G252" s="101"/>
      <c r="H252" s="103" t="str">
        <f t="shared" si="3"/>
        <v/>
      </c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</row>
    <row r="253" spans="1:25" x14ac:dyDescent="0.25">
      <c r="A253" s="17">
        <v>245</v>
      </c>
      <c r="B253" s="99"/>
      <c r="C253" s="17"/>
      <c r="D253" s="17"/>
      <c r="E253" s="17"/>
      <c r="F253" s="17"/>
      <c r="G253" s="101"/>
      <c r="H253" s="103" t="str">
        <f t="shared" si="3"/>
        <v/>
      </c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</row>
    <row r="254" spans="1:25" x14ac:dyDescent="0.25">
      <c r="A254" s="17">
        <v>246</v>
      </c>
      <c r="B254" s="99"/>
      <c r="C254" s="17"/>
      <c r="D254" s="17"/>
      <c r="E254" s="17"/>
      <c r="F254" s="17"/>
      <c r="G254" s="101"/>
      <c r="H254" s="103" t="str">
        <f t="shared" si="3"/>
        <v/>
      </c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</row>
    <row r="255" spans="1:25" x14ac:dyDescent="0.25">
      <c r="A255" s="17">
        <v>247</v>
      </c>
      <c r="B255" s="99"/>
      <c r="C255" s="17"/>
      <c r="D255" s="17"/>
      <c r="E255" s="17"/>
      <c r="F255" s="17"/>
      <c r="G255" s="101"/>
      <c r="H255" s="103" t="str">
        <f t="shared" si="3"/>
        <v/>
      </c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</row>
    <row r="256" spans="1:25" x14ac:dyDescent="0.25">
      <c r="A256" s="17">
        <v>248</v>
      </c>
      <c r="B256" s="99"/>
      <c r="C256" s="17"/>
      <c r="D256" s="17"/>
      <c r="E256" s="17"/>
      <c r="F256" s="17"/>
      <c r="G256" s="101"/>
      <c r="H256" s="103" t="str">
        <f t="shared" si="3"/>
        <v/>
      </c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</row>
    <row r="257" spans="1:25" x14ac:dyDescent="0.25">
      <c r="A257" s="17">
        <v>249</v>
      </c>
      <c r="B257" s="99"/>
      <c r="C257" s="17"/>
      <c r="D257" s="17"/>
      <c r="E257" s="17"/>
      <c r="F257" s="17"/>
      <c r="G257" s="101"/>
      <c r="H257" s="103" t="str">
        <f t="shared" si="3"/>
        <v/>
      </c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</row>
    <row r="258" spans="1:25" x14ac:dyDescent="0.25">
      <c r="A258" s="17">
        <v>250</v>
      </c>
      <c r="B258" s="99"/>
      <c r="C258" s="17"/>
      <c r="D258" s="17"/>
      <c r="E258" s="17"/>
      <c r="F258" s="17"/>
      <c r="G258" s="101"/>
      <c r="H258" s="103" t="str">
        <f t="shared" si="3"/>
        <v/>
      </c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</row>
    <row r="259" spans="1:25" x14ac:dyDescent="0.25">
      <c r="A259" s="17">
        <v>251</v>
      </c>
      <c r="B259" s="99"/>
      <c r="C259" s="17"/>
      <c r="D259" s="17"/>
      <c r="E259" s="17"/>
      <c r="F259" s="17"/>
      <c r="G259" s="101"/>
      <c r="H259" s="103" t="str">
        <f t="shared" si="3"/>
        <v/>
      </c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</row>
    <row r="260" spans="1:25" x14ac:dyDescent="0.25">
      <c r="A260" s="17">
        <v>252</v>
      </c>
      <c r="B260" s="99"/>
      <c r="C260" s="17"/>
      <c r="D260" s="17"/>
      <c r="E260" s="17"/>
      <c r="F260" s="17"/>
      <c r="G260" s="101"/>
      <c r="H260" s="103" t="str">
        <f t="shared" si="3"/>
        <v/>
      </c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</row>
    <row r="261" spans="1:25" x14ac:dyDescent="0.25">
      <c r="A261" s="17">
        <v>253</v>
      </c>
      <c r="B261" s="99"/>
      <c r="C261" s="17"/>
      <c r="D261" s="17"/>
      <c r="E261" s="17"/>
      <c r="F261" s="17"/>
      <c r="G261" s="101"/>
      <c r="H261" s="103" t="str">
        <f t="shared" si="3"/>
        <v/>
      </c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</row>
    <row r="262" spans="1:25" x14ac:dyDescent="0.25">
      <c r="A262" s="17">
        <v>254</v>
      </c>
      <c r="B262" s="99"/>
      <c r="C262" s="17"/>
      <c r="D262" s="17"/>
      <c r="E262" s="17"/>
      <c r="F262" s="17"/>
      <c r="G262" s="101"/>
      <c r="H262" s="103" t="str">
        <f t="shared" si="3"/>
        <v/>
      </c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</row>
    <row r="263" spans="1:25" x14ac:dyDescent="0.25">
      <c r="A263" s="17">
        <v>255</v>
      </c>
      <c r="B263" s="99"/>
      <c r="C263" s="17"/>
      <c r="D263" s="17"/>
      <c r="E263" s="17"/>
      <c r="F263" s="17"/>
      <c r="G263" s="101"/>
      <c r="H263" s="103" t="str">
        <f t="shared" si="3"/>
        <v/>
      </c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</row>
    <row r="264" spans="1:25" x14ac:dyDescent="0.25">
      <c r="A264" s="17">
        <v>256</v>
      </c>
      <c r="B264" s="99"/>
      <c r="C264" s="17"/>
      <c r="D264" s="17"/>
      <c r="E264" s="17"/>
      <c r="F264" s="17"/>
      <c r="G264" s="101"/>
      <c r="H264" s="103" t="str">
        <f t="shared" si="3"/>
        <v/>
      </c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</row>
    <row r="265" spans="1:25" x14ac:dyDescent="0.25">
      <c r="A265" s="17">
        <v>257</v>
      </c>
      <c r="B265" s="99"/>
      <c r="C265" s="17"/>
      <c r="D265" s="17"/>
      <c r="E265" s="17"/>
      <c r="F265" s="17"/>
      <c r="G265" s="101"/>
      <c r="H265" s="103" t="str">
        <f t="shared" si="3"/>
        <v/>
      </c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</row>
    <row r="266" spans="1:25" x14ac:dyDescent="0.25">
      <c r="A266" s="17">
        <v>258</v>
      </c>
      <c r="B266" s="99"/>
      <c r="C266" s="17"/>
      <c r="D266" s="17"/>
      <c r="E266" s="17"/>
      <c r="F266" s="17"/>
      <c r="G266" s="101"/>
      <c r="H266" s="103" t="str">
        <f t="shared" ref="H266:H329" si="4">IF(ISBLANK(G266),"",DATEDIF(G266,$C$5,"Y"))</f>
        <v/>
      </c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</row>
    <row r="267" spans="1:25" x14ac:dyDescent="0.25">
      <c r="A267" s="17">
        <v>259</v>
      </c>
      <c r="B267" s="99"/>
      <c r="C267" s="17"/>
      <c r="D267" s="17"/>
      <c r="E267" s="17"/>
      <c r="F267" s="17"/>
      <c r="G267" s="101"/>
      <c r="H267" s="103" t="str">
        <f t="shared" si="4"/>
        <v/>
      </c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</row>
    <row r="268" spans="1:25" x14ac:dyDescent="0.25">
      <c r="A268" s="17">
        <v>260</v>
      </c>
      <c r="B268" s="99"/>
      <c r="C268" s="17"/>
      <c r="D268" s="17"/>
      <c r="E268" s="17"/>
      <c r="F268" s="17"/>
      <c r="G268" s="101"/>
      <c r="H268" s="103" t="str">
        <f t="shared" si="4"/>
        <v/>
      </c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</row>
    <row r="269" spans="1:25" x14ac:dyDescent="0.25">
      <c r="A269" s="17">
        <v>261</v>
      </c>
      <c r="B269" s="99"/>
      <c r="C269" s="17"/>
      <c r="D269" s="17"/>
      <c r="E269" s="17"/>
      <c r="F269" s="17"/>
      <c r="G269" s="101"/>
      <c r="H269" s="103" t="str">
        <f t="shared" si="4"/>
        <v/>
      </c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</row>
    <row r="270" spans="1:25" x14ac:dyDescent="0.25">
      <c r="A270" s="17">
        <v>262</v>
      </c>
      <c r="B270" s="99"/>
      <c r="C270" s="17"/>
      <c r="D270" s="17"/>
      <c r="E270" s="17"/>
      <c r="F270" s="17"/>
      <c r="G270" s="101"/>
      <c r="H270" s="103" t="str">
        <f t="shared" si="4"/>
        <v/>
      </c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</row>
    <row r="271" spans="1:25" x14ac:dyDescent="0.25">
      <c r="A271" s="17">
        <v>263</v>
      </c>
      <c r="B271" s="99"/>
      <c r="C271" s="17"/>
      <c r="D271" s="17"/>
      <c r="E271" s="17"/>
      <c r="F271" s="17"/>
      <c r="G271" s="101"/>
      <c r="H271" s="103" t="str">
        <f t="shared" si="4"/>
        <v/>
      </c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</row>
    <row r="272" spans="1:25" x14ac:dyDescent="0.25">
      <c r="A272" s="17">
        <v>264</v>
      </c>
      <c r="B272" s="99"/>
      <c r="C272" s="17"/>
      <c r="D272" s="17"/>
      <c r="E272" s="17"/>
      <c r="F272" s="17"/>
      <c r="G272" s="101"/>
      <c r="H272" s="103" t="str">
        <f t="shared" si="4"/>
        <v/>
      </c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</row>
    <row r="273" spans="1:25" x14ac:dyDescent="0.25">
      <c r="A273" s="17">
        <v>265</v>
      </c>
      <c r="B273" s="99"/>
      <c r="C273" s="17"/>
      <c r="D273" s="17"/>
      <c r="E273" s="17"/>
      <c r="F273" s="17"/>
      <c r="G273" s="101"/>
      <c r="H273" s="103" t="str">
        <f t="shared" si="4"/>
        <v/>
      </c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</row>
    <row r="274" spans="1:25" x14ac:dyDescent="0.25">
      <c r="A274" s="17">
        <v>266</v>
      </c>
      <c r="B274" s="99"/>
      <c r="C274" s="17"/>
      <c r="D274" s="17"/>
      <c r="E274" s="17"/>
      <c r="F274" s="17"/>
      <c r="G274" s="101"/>
      <c r="H274" s="103" t="str">
        <f t="shared" si="4"/>
        <v/>
      </c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</row>
    <row r="275" spans="1:25" x14ac:dyDescent="0.25">
      <c r="A275" s="17">
        <v>267</v>
      </c>
      <c r="B275" s="99"/>
      <c r="C275" s="17"/>
      <c r="D275" s="17"/>
      <c r="E275" s="17"/>
      <c r="F275" s="17"/>
      <c r="G275" s="101"/>
      <c r="H275" s="103" t="str">
        <f t="shared" si="4"/>
        <v/>
      </c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</row>
    <row r="276" spans="1:25" x14ac:dyDescent="0.25">
      <c r="A276" s="17">
        <v>268</v>
      </c>
      <c r="B276" s="99"/>
      <c r="C276" s="17"/>
      <c r="D276" s="17"/>
      <c r="E276" s="17"/>
      <c r="F276" s="17"/>
      <c r="G276" s="101"/>
      <c r="H276" s="103" t="str">
        <f t="shared" si="4"/>
        <v/>
      </c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</row>
    <row r="277" spans="1:25" x14ac:dyDescent="0.25">
      <c r="A277" s="17">
        <v>269</v>
      </c>
      <c r="B277" s="99"/>
      <c r="C277" s="17"/>
      <c r="D277" s="17"/>
      <c r="E277" s="17"/>
      <c r="F277" s="17"/>
      <c r="G277" s="101"/>
      <c r="H277" s="103" t="str">
        <f t="shared" si="4"/>
        <v/>
      </c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</row>
    <row r="278" spans="1:25" x14ac:dyDescent="0.25">
      <c r="A278" s="17">
        <v>270</v>
      </c>
      <c r="B278" s="99"/>
      <c r="C278" s="17"/>
      <c r="D278" s="17"/>
      <c r="E278" s="17"/>
      <c r="F278" s="17"/>
      <c r="G278" s="101"/>
      <c r="H278" s="103" t="str">
        <f t="shared" si="4"/>
        <v/>
      </c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</row>
    <row r="279" spans="1:25" x14ac:dyDescent="0.25">
      <c r="A279" s="17">
        <v>271</v>
      </c>
      <c r="B279" s="99"/>
      <c r="C279" s="17"/>
      <c r="D279" s="17"/>
      <c r="E279" s="17"/>
      <c r="F279" s="17"/>
      <c r="G279" s="101"/>
      <c r="H279" s="103" t="str">
        <f t="shared" si="4"/>
        <v/>
      </c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</row>
    <row r="280" spans="1:25" x14ac:dyDescent="0.25">
      <c r="A280" s="17">
        <v>272</v>
      </c>
      <c r="B280" s="99"/>
      <c r="C280" s="17"/>
      <c r="D280" s="17"/>
      <c r="E280" s="17"/>
      <c r="F280" s="17"/>
      <c r="G280" s="101"/>
      <c r="H280" s="103" t="str">
        <f t="shared" si="4"/>
        <v/>
      </c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</row>
    <row r="281" spans="1:25" x14ac:dyDescent="0.25">
      <c r="A281" s="17">
        <v>273</v>
      </c>
      <c r="B281" s="99"/>
      <c r="C281" s="17"/>
      <c r="D281" s="17"/>
      <c r="E281" s="17"/>
      <c r="F281" s="17"/>
      <c r="G281" s="101"/>
      <c r="H281" s="103" t="str">
        <f t="shared" si="4"/>
        <v/>
      </c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</row>
    <row r="282" spans="1:25" x14ac:dyDescent="0.25">
      <c r="A282" s="17">
        <v>274</v>
      </c>
      <c r="B282" s="99"/>
      <c r="C282" s="17"/>
      <c r="D282" s="17"/>
      <c r="E282" s="17"/>
      <c r="F282" s="17"/>
      <c r="G282" s="101"/>
      <c r="H282" s="103" t="str">
        <f t="shared" si="4"/>
        <v/>
      </c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</row>
    <row r="283" spans="1:25" x14ac:dyDescent="0.25">
      <c r="A283" s="17">
        <v>275</v>
      </c>
      <c r="B283" s="99"/>
      <c r="C283" s="17"/>
      <c r="D283" s="17"/>
      <c r="E283" s="17"/>
      <c r="F283" s="17"/>
      <c r="G283" s="101"/>
      <c r="H283" s="103" t="str">
        <f t="shared" si="4"/>
        <v/>
      </c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</row>
    <row r="284" spans="1:25" x14ac:dyDescent="0.25">
      <c r="A284" s="17">
        <v>276</v>
      </c>
      <c r="B284" s="99"/>
      <c r="C284" s="17"/>
      <c r="D284" s="17"/>
      <c r="E284" s="17"/>
      <c r="F284" s="17"/>
      <c r="G284" s="101"/>
      <c r="H284" s="103" t="str">
        <f t="shared" si="4"/>
        <v/>
      </c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</row>
    <row r="285" spans="1:25" x14ac:dyDescent="0.25">
      <c r="A285" s="17">
        <v>277</v>
      </c>
      <c r="B285" s="99"/>
      <c r="C285" s="17"/>
      <c r="D285" s="17"/>
      <c r="E285" s="17"/>
      <c r="F285" s="17"/>
      <c r="G285" s="101"/>
      <c r="H285" s="103" t="str">
        <f t="shared" si="4"/>
        <v/>
      </c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</row>
    <row r="286" spans="1:25" x14ac:dyDescent="0.25">
      <c r="A286" s="17">
        <v>278</v>
      </c>
      <c r="B286" s="99"/>
      <c r="C286" s="17"/>
      <c r="D286" s="17"/>
      <c r="E286" s="17"/>
      <c r="F286" s="17"/>
      <c r="G286" s="101"/>
      <c r="H286" s="103" t="str">
        <f t="shared" si="4"/>
        <v/>
      </c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</row>
    <row r="287" spans="1:25" x14ac:dyDescent="0.25">
      <c r="A287" s="17">
        <v>279</v>
      </c>
      <c r="B287" s="99"/>
      <c r="C287" s="17"/>
      <c r="D287" s="17"/>
      <c r="E287" s="17"/>
      <c r="F287" s="17"/>
      <c r="G287" s="101"/>
      <c r="H287" s="103" t="str">
        <f t="shared" si="4"/>
        <v/>
      </c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</row>
    <row r="288" spans="1:25" x14ac:dyDescent="0.25">
      <c r="A288" s="17">
        <v>280</v>
      </c>
      <c r="B288" s="99"/>
      <c r="C288" s="17"/>
      <c r="D288" s="17"/>
      <c r="E288" s="17"/>
      <c r="F288" s="17"/>
      <c r="G288" s="101"/>
      <c r="H288" s="103" t="str">
        <f t="shared" si="4"/>
        <v/>
      </c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</row>
    <row r="289" spans="1:25" x14ac:dyDescent="0.25">
      <c r="A289" s="17">
        <v>281</v>
      </c>
      <c r="B289" s="99"/>
      <c r="C289" s="17"/>
      <c r="D289" s="17"/>
      <c r="E289" s="17"/>
      <c r="F289" s="17"/>
      <c r="G289" s="101"/>
      <c r="H289" s="103" t="str">
        <f t="shared" si="4"/>
        <v/>
      </c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</row>
    <row r="290" spans="1:25" x14ac:dyDescent="0.25">
      <c r="A290" s="17">
        <v>282</v>
      </c>
      <c r="B290" s="99"/>
      <c r="C290" s="17"/>
      <c r="D290" s="17"/>
      <c r="E290" s="17"/>
      <c r="F290" s="17"/>
      <c r="G290" s="101"/>
      <c r="H290" s="103" t="str">
        <f t="shared" si="4"/>
        <v/>
      </c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</row>
    <row r="291" spans="1:25" x14ac:dyDescent="0.25">
      <c r="A291" s="17">
        <v>283</v>
      </c>
      <c r="B291" s="99"/>
      <c r="C291" s="17"/>
      <c r="D291" s="17"/>
      <c r="E291" s="17"/>
      <c r="F291" s="17"/>
      <c r="G291" s="101"/>
      <c r="H291" s="103" t="str">
        <f t="shared" si="4"/>
        <v/>
      </c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</row>
    <row r="292" spans="1:25" x14ac:dyDescent="0.25">
      <c r="A292" s="17">
        <v>284</v>
      </c>
      <c r="B292" s="99"/>
      <c r="C292" s="17"/>
      <c r="D292" s="17"/>
      <c r="E292" s="17"/>
      <c r="F292" s="17"/>
      <c r="G292" s="101"/>
      <c r="H292" s="103" t="str">
        <f t="shared" si="4"/>
        <v/>
      </c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</row>
    <row r="293" spans="1:25" x14ac:dyDescent="0.25">
      <c r="A293" s="17">
        <v>285</v>
      </c>
      <c r="B293" s="99"/>
      <c r="C293" s="17"/>
      <c r="D293" s="17"/>
      <c r="E293" s="17"/>
      <c r="F293" s="17"/>
      <c r="G293" s="101"/>
      <c r="H293" s="103" t="str">
        <f t="shared" si="4"/>
        <v/>
      </c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</row>
    <row r="294" spans="1:25" x14ac:dyDescent="0.25">
      <c r="A294" s="17">
        <v>286</v>
      </c>
      <c r="B294" s="99"/>
      <c r="C294" s="17"/>
      <c r="D294" s="17"/>
      <c r="E294" s="17"/>
      <c r="F294" s="17"/>
      <c r="G294" s="101"/>
      <c r="H294" s="103" t="str">
        <f t="shared" si="4"/>
        <v/>
      </c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</row>
    <row r="295" spans="1:25" x14ac:dyDescent="0.25">
      <c r="A295" s="17">
        <v>287</v>
      </c>
      <c r="B295" s="99"/>
      <c r="C295" s="17"/>
      <c r="D295" s="17"/>
      <c r="E295" s="17"/>
      <c r="F295" s="17"/>
      <c r="G295" s="101"/>
      <c r="H295" s="103" t="str">
        <f t="shared" si="4"/>
        <v/>
      </c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</row>
    <row r="296" spans="1:25" x14ac:dyDescent="0.25">
      <c r="A296" s="17">
        <v>288</v>
      </c>
      <c r="B296" s="99"/>
      <c r="C296" s="17"/>
      <c r="D296" s="17"/>
      <c r="E296" s="17"/>
      <c r="F296" s="17"/>
      <c r="G296" s="101"/>
      <c r="H296" s="103" t="str">
        <f t="shared" si="4"/>
        <v/>
      </c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</row>
    <row r="297" spans="1:25" x14ac:dyDescent="0.25">
      <c r="A297" s="17">
        <v>289</v>
      </c>
      <c r="B297" s="99"/>
      <c r="C297" s="17"/>
      <c r="D297" s="17"/>
      <c r="E297" s="17"/>
      <c r="F297" s="17"/>
      <c r="G297" s="101"/>
      <c r="H297" s="103" t="str">
        <f t="shared" si="4"/>
        <v/>
      </c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</row>
    <row r="298" spans="1:25" x14ac:dyDescent="0.25">
      <c r="A298" s="17">
        <v>290</v>
      </c>
      <c r="B298" s="99"/>
      <c r="C298" s="17"/>
      <c r="D298" s="17"/>
      <c r="E298" s="17"/>
      <c r="F298" s="17"/>
      <c r="G298" s="101"/>
      <c r="H298" s="103" t="str">
        <f t="shared" si="4"/>
        <v/>
      </c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</row>
    <row r="299" spans="1:25" x14ac:dyDescent="0.25">
      <c r="A299" s="17">
        <v>291</v>
      </c>
      <c r="B299" s="99"/>
      <c r="C299" s="17"/>
      <c r="D299" s="17"/>
      <c r="E299" s="17"/>
      <c r="F299" s="17"/>
      <c r="G299" s="101"/>
      <c r="H299" s="103" t="str">
        <f t="shared" si="4"/>
        <v/>
      </c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</row>
    <row r="300" spans="1:25" x14ac:dyDescent="0.25">
      <c r="A300" s="17">
        <v>292</v>
      </c>
      <c r="B300" s="99"/>
      <c r="C300" s="17"/>
      <c r="D300" s="17"/>
      <c r="E300" s="17"/>
      <c r="F300" s="17"/>
      <c r="G300" s="101"/>
      <c r="H300" s="103" t="str">
        <f t="shared" si="4"/>
        <v/>
      </c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</row>
    <row r="301" spans="1:25" x14ac:dyDescent="0.25">
      <c r="A301" s="17">
        <v>293</v>
      </c>
      <c r="B301" s="99"/>
      <c r="C301" s="17"/>
      <c r="D301" s="17"/>
      <c r="E301" s="17"/>
      <c r="F301" s="17"/>
      <c r="G301" s="101"/>
      <c r="H301" s="103" t="str">
        <f t="shared" si="4"/>
        <v/>
      </c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</row>
    <row r="302" spans="1:25" x14ac:dyDescent="0.25">
      <c r="A302" s="17">
        <v>294</v>
      </c>
      <c r="B302" s="99"/>
      <c r="C302" s="17"/>
      <c r="D302" s="17"/>
      <c r="E302" s="17"/>
      <c r="F302" s="17"/>
      <c r="G302" s="101"/>
      <c r="H302" s="103" t="str">
        <f t="shared" si="4"/>
        <v/>
      </c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</row>
    <row r="303" spans="1:25" x14ac:dyDescent="0.25">
      <c r="A303" s="17">
        <v>295</v>
      </c>
      <c r="B303" s="99"/>
      <c r="C303" s="17"/>
      <c r="D303" s="17"/>
      <c r="E303" s="17"/>
      <c r="F303" s="17"/>
      <c r="G303" s="101"/>
      <c r="H303" s="103" t="str">
        <f t="shared" si="4"/>
        <v/>
      </c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</row>
    <row r="304" spans="1:25" x14ac:dyDescent="0.25">
      <c r="A304" s="17">
        <v>296</v>
      </c>
      <c r="B304" s="99"/>
      <c r="C304" s="17"/>
      <c r="D304" s="17"/>
      <c r="E304" s="17"/>
      <c r="F304" s="17"/>
      <c r="G304" s="101"/>
      <c r="H304" s="103" t="str">
        <f t="shared" si="4"/>
        <v/>
      </c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</row>
    <row r="305" spans="1:25" x14ac:dyDescent="0.25">
      <c r="A305" s="17">
        <v>297</v>
      </c>
      <c r="B305" s="99"/>
      <c r="C305" s="17"/>
      <c r="D305" s="17"/>
      <c r="E305" s="17"/>
      <c r="F305" s="17"/>
      <c r="G305" s="101"/>
      <c r="H305" s="103" t="str">
        <f t="shared" si="4"/>
        <v/>
      </c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</row>
    <row r="306" spans="1:25" x14ac:dyDescent="0.25">
      <c r="A306" s="17">
        <v>298</v>
      </c>
      <c r="B306" s="99"/>
      <c r="C306" s="17"/>
      <c r="D306" s="17"/>
      <c r="E306" s="17"/>
      <c r="F306" s="17"/>
      <c r="G306" s="101"/>
      <c r="H306" s="103" t="str">
        <f t="shared" si="4"/>
        <v/>
      </c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</row>
    <row r="307" spans="1:25" x14ac:dyDescent="0.25">
      <c r="A307" s="17">
        <v>299</v>
      </c>
      <c r="B307" s="99"/>
      <c r="C307" s="17"/>
      <c r="D307" s="17"/>
      <c r="E307" s="17"/>
      <c r="F307" s="17"/>
      <c r="G307" s="101"/>
      <c r="H307" s="103" t="str">
        <f t="shared" si="4"/>
        <v/>
      </c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</row>
    <row r="308" spans="1:25" x14ac:dyDescent="0.25">
      <c r="A308" s="17">
        <v>300</v>
      </c>
      <c r="B308" s="99"/>
      <c r="C308" s="17"/>
      <c r="D308" s="17"/>
      <c r="E308" s="17"/>
      <c r="F308" s="17"/>
      <c r="G308" s="101"/>
      <c r="H308" s="103" t="str">
        <f t="shared" si="4"/>
        <v/>
      </c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</row>
    <row r="309" spans="1:25" x14ac:dyDescent="0.25">
      <c r="A309" s="17">
        <v>301</v>
      </c>
      <c r="B309" s="99"/>
      <c r="C309" s="17"/>
      <c r="D309" s="17"/>
      <c r="E309" s="17"/>
      <c r="F309" s="17"/>
      <c r="G309" s="101"/>
      <c r="H309" s="103" t="str">
        <f t="shared" si="4"/>
        <v/>
      </c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</row>
    <row r="310" spans="1:25" x14ac:dyDescent="0.25">
      <c r="A310" s="17">
        <v>302</v>
      </c>
      <c r="B310" s="99"/>
      <c r="C310" s="17"/>
      <c r="D310" s="17"/>
      <c r="E310" s="17"/>
      <c r="F310" s="17"/>
      <c r="G310" s="101"/>
      <c r="H310" s="103" t="str">
        <f t="shared" si="4"/>
        <v/>
      </c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</row>
    <row r="311" spans="1:25" x14ac:dyDescent="0.25">
      <c r="A311" s="17">
        <v>303</v>
      </c>
      <c r="B311" s="99"/>
      <c r="C311" s="17"/>
      <c r="D311" s="17"/>
      <c r="E311" s="17"/>
      <c r="F311" s="17"/>
      <c r="G311" s="101"/>
      <c r="H311" s="103" t="str">
        <f t="shared" si="4"/>
        <v/>
      </c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</row>
    <row r="312" spans="1:25" x14ac:dyDescent="0.25">
      <c r="A312" s="17">
        <v>304</v>
      </c>
      <c r="B312" s="99"/>
      <c r="C312" s="17"/>
      <c r="D312" s="17"/>
      <c r="E312" s="17"/>
      <c r="F312" s="17"/>
      <c r="G312" s="101"/>
      <c r="H312" s="103" t="str">
        <f t="shared" si="4"/>
        <v/>
      </c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</row>
    <row r="313" spans="1:25" x14ac:dyDescent="0.25">
      <c r="A313" s="17">
        <v>305</v>
      </c>
      <c r="B313" s="99"/>
      <c r="C313" s="17"/>
      <c r="D313" s="17"/>
      <c r="E313" s="17"/>
      <c r="F313" s="17"/>
      <c r="G313" s="101"/>
      <c r="H313" s="103" t="str">
        <f t="shared" si="4"/>
        <v/>
      </c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</row>
    <row r="314" spans="1:25" x14ac:dyDescent="0.25">
      <c r="A314" s="17">
        <v>306</v>
      </c>
      <c r="B314" s="99"/>
      <c r="C314" s="17"/>
      <c r="D314" s="17"/>
      <c r="E314" s="17"/>
      <c r="F314" s="17"/>
      <c r="G314" s="101"/>
      <c r="H314" s="103" t="str">
        <f t="shared" si="4"/>
        <v/>
      </c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</row>
    <row r="315" spans="1:25" x14ac:dyDescent="0.25">
      <c r="A315" s="17">
        <v>307</v>
      </c>
      <c r="B315" s="99"/>
      <c r="C315" s="17"/>
      <c r="D315" s="17"/>
      <c r="E315" s="17"/>
      <c r="F315" s="17"/>
      <c r="G315" s="101"/>
      <c r="H315" s="103" t="str">
        <f t="shared" si="4"/>
        <v/>
      </c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</row>
    <row r="316" spans="1:25" x14ac:dyDescent="0.25">
      <c r="A316" s="17">
        <v>308</v>
      </c>
      <c r="B316" s="99"/>
      <c r="C316" s="17"/>
      <c r="D316" s="17"/>
      <c r="E316" s="17"/>
      <c r="F316" s="17"/>
      <c r="G316" s="101"/>
      <c r="H316" s="103" t="str">
        <f t="shared" si="4"/>
        <v/>
      </c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</row>
    <row r="317" spans="1:25" x14ac:dyDescent="0.25">
      <c r="A317" s="17">
        <v>309</v>
      </c>
      <c r="B317" s="99"/>
      <c r="C317" s="17"/>
      <c r="D317" s="17"/>
      <c r="E317" s="17"/>
      <c r="F317" s="17"/>
      <c r="G317" s="101"/>
      <c r="H317" s="103" t="str">
        <f t="shared" si="4"/>
        <v/>
      </c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</row>
    <row r="318" spans="1:25" x14ac:dyDescent="0.25">
      <c r="A318" s="17">
        <v>310</v>
      </c>
      <c r="B318" s="99"/>
      <c r="C318" s="17"/>
      <c r="D318" s="17"/>
      <c r="E318" s="17"/>
      <c r="F318" s="17"/>
      <c r="G318" s="101"/>
      <c r="H318" s="103" t="str">
        <f t="shared" si="4"/>
        <v/>
      </c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</row>
    <row r="319" spans="1:25" x14ac:dyDescent="0.25">
      <c r="A319" s="17">
        <v>311</v>
      </c>
      <c r="B319" s="99"/>
      <c r="C319" s="17"/>
      <c r="D319" s="17"/>
      <c r="E319" s="17"/>
      <c r="F319" s="17"/>
      <c r="G319" s="101"/>
      <c r="H319" s="103" t="str">
        <f t="shared" si="4"/>
        <v/>
      </c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</row>
    <row r="320" spans="1:25" x14ac:dyDescent="0.25">
      <c r="A320" s="17">
        <v>312</v>
      </c>
      <c r="B320" s="99"/>
      <c r="C320" s="17"/>
      <c r="D320" s="17"/>
      <c r="E320" s="17"/>
      <c r="F320" s="17"/>
      <c r="G320" s="101"/>
      <c r="H320" s="103" t="str">
        <f t="shared" si="4"/>
        <v/>
      </c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</row>
    <row r="321" spans="1:25" x14ac:dyDescent="0.25">
      <c r="A321" s="17">
        <v>313</v>
      </c>
      <c r="B321" s="99"/>
      <c r="C321" s="17"/>
      <c r="D321" s="17"/>
      <c r="E321" s="17"/>
      <c r="F321" s="17"/>
      <c r="G321" s="101"/>
      <c r="H321" s="103" t="str">
        <f t="shared" si="4"/>
        <v/>
      </c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</row>
    <row r="322" spans="1:25" x14ac:dyDescent="0.25">
      <c r="A322" s="17">
        <v>314</v>
      </c>
      <c r="B322" s="99"/>
      <c r="C322" s="17"/>
      <c r="D322" s="17"/>
      <c r="E322" s="17"/>
      <c r="F322" s="17"/>
      <c r="G322" s="101"/>
      <c r="H322" s="103" t="str">
        <f t="shared" si="4"/>
        <v/>
      </c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</row>
    <row r="323" spans="1:25" x14ac:dyDescent="0.25">
      <c r="A323" s="17">
        <v>315</v>
      </c>
      <c r="B323" s="99"/>
      <c r="C323" s="17"/>
      <c r="D323" s="17"/>
      <c r="E323" s="17"/>
      <c r="F323" s="17"/>
      <c r="G323" s="101"/>
      <c r="H323" s="103" t="str">
        <f t="shared" si="4"/>
        <v/>
      </c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</row>
    <row r="324" spans="1:25" x14ac:dyDescent="0.25">
      <c r="A324" s="17">
        <v>316</v>
      </c>
      <c r="B324" s="99"/>
      <c r="C324" s="17"/>
      <c r="D324" s="17"/>
      <c r="E324" s="17"/>
      <c r="F324" s="17"/>
      <c r="G324" s="101"/>
      <c r="H324" s="103" t="str">
        <f t="shared" si="4"/>
        <v/>
      </c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</row>
    <row r="325" spans="1:25" x14ac:dyDescent="0.25">
      <c r="A325" s="17">
        <v>317</v>
      </c>
      <c r="B325" s="99"/>
      <c r="C325" s="17"/>
      <c r="D325" s="17"/>
      <c r="E325" s="17"/>
      <c r="F325" s="17"/>
      <c r="G325" s="101"/>
      <c r="H325" s="103" t="str">
        <f t="shared" si="4"/>
        <v/>
      </c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</row>
    <row r="326" spans="1:25" x14ac:dyDescent="0.25">
      <c r="A326" s="17">
        <v>318</v>
      </c>
      <c r="B326" s="99"/>
      <c r="C326" s="17"/>
      <c r="D326" s="17"/>
      <c r="E326" s="17"/>
      <c r="F326" s="17"/>
      <c r="G326" s="101"/>
      <c r="H326" s="103" t="str">
        <f t="shared" si="4"/>
        <v/>
      </c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</row>
    <row r="327" spans="1:25" x14ac:dyDescent="0.25">
      <c r="A327" s="17">
        <v>319</v>
      </c>
      <c r="B327" s="99"/>
      <c r="C327" s="17"/>
      <c r="D327" s="17"/>
      <c r="E327" s="17"/>
      <c r="F327" s="17"/>
      <c r="G327" s="101"/>
      <c r="H327" s="103" t="str">
        <f t="shared" si="4"/>
        <v/>
      </c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</row>
    <row r="328" spans="1:25" x14ac:dyDescent="0.25">
      <c r="A328" s="17">
        <v>320</v>
      </c>
      <c r="B328" s="99"/>
      <c r="C328" s="17"/>
      <c r="D328" s="17"/>
      <c r="E328" s="17"/>
      <c r="F328" s="17"/>
      <c r="G328" s="101"/>
      <c r="H328" s="103" t="str">
        <f t="shared" si="4"/>
        <v/>
      </c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</row>
    <row r="329" spans="1:25" x14ac:dyDescent="0.25">
      <c r="A329" s="17">
        <v>321</v>
      </c>
      <c r="B329" s="99"/>
      <c r="C329" s="17"/>
      <c r="D329" s="17"/>
      <c r="E329" s="17"/>
      <c r="F329" s="17"/>
      <c r="G329" s="101"/>
      <c r="H329" s="103" t="str">
        <f t="shared" si="4"/>
        <v/>
      </c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</row>
    <row r="330" spans="1:25" x14ac:dyDescent="0.25">
      <c r="A330" s="17">
        <v>322</v>
      </c>
      <c r="B330" s="99"/>
      <c r="C330" s="17"/>
      <c r="D330" s="17"/>
      <c r="E330" s="17"/>
      <c r="F330" s="17"/>
      <c r="G330" s="101"/>
      <c r="H330" s="103" t="str">
        <f t="shared" ref="H330:H393" si="5">IF(ISBLANK(G330),"",DATEDIF(G330,$C$5,"Y"))</f>
        <v/>
      </c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</row>
    <row r="331" spans="1:25" x14ac:dyDescent="0.25">
      <c r="A331" s="17">
        <v>323</v>
      </c>
      <c r="B331" s="99"/>
      <c r="C331" s="17"/>
      <c r="D331" s="17"/>
      <c r="E331" s="17"/>
      <c r="F331" s="17"/>
      <c r="G331" s="101"/>
      <c r="H331" s="103" t="str">
        <f t="shared" si="5"/>
        <v/>
      </c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</row>
    <row r="332" spans="1:25" x14ac:dyDescent="0.25">
      <c r="A332" s="17">
        <v>324</v>
      </c>
      <c r="B332" s="99"/>
      <c r="C332" s="17"/>
      <c r="D332" s="17"/>
      <c r="E332" s="17"/>
      <c r="F332" s="17"/>
      <c r="G332" s="101"/>
      <c r="H332" s="103" t="str">
        <f t="shared" si="5"/>
        <v/>
      </c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</row>
    <row r="333" spans="1:25" x14ac:dyDescent="0.25">
      <c r="A333" s="17">
        <v>325</v>
      </c>
      <c r="B333" s="99"/>
      <c r="C333" s="17"/>
      <c r="D333" s="17"/>
      <c r="E333" s="17"/>
      <c r="F333" s="17"/>
      <c r="G333" s="101"/>
      <c r="H333" s="103" t="str">
        <f t="shared" si="5"/>
        <v/>
      </c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</row>
    <row r="334" spans="1:25" x14ac:dyDescent="0.25">
      <c r="A334" s="17">
        <v>326</v>
      </c>
      <c r="B334" s="99"/>
      <c r="C334" s="17"/>
      <c r="D334" s="17"/>
      <c r="E334" s="17"/>
      <c r="F334" s="17"/>
      <c r="G334" s="101"/>
      <c r="H334" s="103" t="str">
        <f t="shared" si="5"/>
        <v/>
      </c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</row>
    <row r="335" spans="1:25" x14ac:dyDescent="0.25">
      <c r="A335" s="17">
        <v>327</v>
      </c>
      <c r="B335" s="99"/>
      <c r="C335" s="17"/>
      <c r="D335" s="17"/>
      <c r="E335" s="17"/>
      <c r="F335" s="17"/>
      <c r="G335" s="101"/>
      <c r="H335" s="103" t="str">
        <f t="shared" si="5"/>
        <v/>
      </c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</row>
    <row r="336" spans="1:25" x14ac:dyDescent="0.25">
      <c r="A336" s="17">
        <v>328</v>
      </c>
      <c r="B336" s="99"/>
      <c r="C336" s="17"/>
      <c r="D336" s="17"/>
      <c r="E336" s="17"/>
      <c r="F336" s="17"/>
      <c r="G336" s="101"/>
      <c r="H336" s="103" t="str">
        <f t="shared" si="5"/>
        <v/>
      </c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</row>
    <row r="337" spans="1:25" x14ac:dyDescent="0.25">
      <c r="A337" s="17">
        <v>329</v>
      </c>
      <c r="B337" s="99"/>
      <c r="C337" s="17"/>
      <c r="D337" s="17"/>
      <c r="E337" s="17"/>
      <c r="F337" s="17"/>
      <c r="G337" s="101"/>
      <c r="H337" s="103" t="str">
        <f t="shared" si="5"/>
        <v/>
      </c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</row>
    <row r="338" spans="1:25" x14ac:dyDescent="0.25">
      <c r="A338" s="17">
        <v>330</v>
      </c>
      <c r="B338" s="99"/>
      <c r="C338" s="17"/>
      <c r="D338" s="17"/>
      <c r="E338" s="17"/>
      <c r="F338" s="17"/>
      <c r="G338" s="101"/>
      <c r="H338" s="103" t="str">
        <f t="shared" si="5"/>
        <v/>
      </c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</row>
    <row r="339" spans="1:25" x14ac:dyDescent="0.25">
      <c r="A339" s="17">
        <v>331</v>
      </c>
      <c r="B339" s="99"/>
      <c r="C339" s="17"/>
      <c r="D339" s="17"/>
      <c r="E339" s="17"/>
      <c r="F339" s="17"/>
      <c r="G339" s="101"/>
      <c r="H339" s="103" t="str">
        <f t="shared" si="5"/>
        <v/>
      </c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</row>
    <row r="340" spans="1:25" x14ac:dyDescent="0.25">
      <c r="A340" s="17">
        <v>332</v>
      </c>
      <c r="B340" s="99"/>
      <c r="C340" s="17"/>
      <c r="D340" s="17"/>
      <c r="E340" s="17"/>
      <c r="F340" s="17"/>
      <c r="G340" s="101"/>
      <c r="H340" s="103" t="str">
        <f t="shared" si="5"/>
        <v/>
      </c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</row>
    <row r="341" spans="1:25" x14ac:dyDescent="0.25">
      <c r="A341" s="17">
        <v>333</v>
      </c>
      <c r="B341" s="99"/>
      <c r="C341" s="17"/>
      <c r="D341" s="17"/>
      <c r="E341" s="17"/>
      <c r="F341" s="17"/>
      <c r="G341" s="101"/>
      <c r="H341" s="103" t="str">
        <f t="shared" si="5"/>
        <v/>
      </c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</row>
    <row r="342" spans="1:25" x14ac:dyDescent="0.25">
      <c r="A342" s="17">
        <v>334</v>
      </c>
      <c r="B342" s="99"/>
      <c r="C342" s="17"/>
      <c r="D342" s="17"/>
      <c r="E342" s="17"/>
      <c r="F342" s="17"/>
      <c r="G342" s="101"/>
      <c r="H342" s="103" t="str">
        <f t="shared" si="5"/>
        <v/>
      </c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</row>
    <row r="343" spans="1:25" x14ac:dyDescent="0.25">
      <c r="A343" s="17">
        <v>335</v>
      </c>
      <c r="B343" s="99"/>
      <c r="C343" s="17"/>
      <c r="D343" s="17"/>
      <c r="E343" s="17"/>
      <c r="F343" s="17"/>
      <c r="G343" s="101"/>
      <c r="H343" s="103" t="str">
        <f t="shared" si="5"/>
        <v/>
      </c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</row>
    <row r="344" spans="1:25" x14ac:dyDescent="0.25">
      <c r="A344" s="17">
        <v>336</v>
      </c>
      <c r="B344" s="99"/>
      <c r="C344" s="17"/>
      <c r="D344" s="17"/>
      <c r="E344" s="17"/>
      <c r="F344" s="17"/>
      <c r="G344" s="101"/>
      <c r="H344" s="103" t="str">
        <f t="shared" si="5"/>
        <v/>
      </c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</row>
    <row r="345" spans="1:25" x14ac:dyDescent="0.25">
      <c r="A345" s="17">
        <v>337</v>
      </c>
      <c r="B345" s="99"/>
      <c r="C345" s="17"/>
      <c r="D345" s="17"/>
      <c r="E345" s="17"/>
      <c r="F345" s="17"/>
      <c r="G345" s="101"/>
      <c r="H345" s="103" t="str">
        <f t="shared" si="5"/>
        <v/>
      </c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</row>
    <row r="346" spans="1:25" x14ac:dyDescent="0.25">
      <c r="A346" s="17">
        <v>338</v>
      </c>
      <c r="B346" s="99"/>
      <c r="C346" s="17"/>
      <c r="D346" s="17"/>
      <c r="E346" s="17"/>
      <c r="F346" s="17"/>
      <c r="G346" s="101"/>
      <c r="H346" s="103" t="str">
        <f t="shared" si="5"/>
        <v/>
      </c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</row>
    <row r="347" spans="1:25" x14ac:dyDescent="0.25">
      <c r="A347" s="17">
        <v>339</v>
      </c>
      <c r="B347" s="99"/>
      <c r="C347" s="17"/>
      <c r="D347" s="17"/>
      <c r="E347" s="17"/>
      <c r="F347" s="17"/>
      <c r="G347" s="101"/>
      <c r="H347" s="103" t="str">
        <f t="shared" si="5"/>
        <v/>
      </c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</row>
    <row r="348" spans="1:25" x14ac:dyDescent="0.25">
      <c r="A348" s="17">
        <v>340</v>
      </c>
      <c r="B348" s="99"/>
      <c r="C348" s="17"/>
      <c r="D348" s="17"/>
      <c r="E348" s="17"/>
      <c r="F348" s="17"/>
      <c r="G348" s="101"/>
      <c r="H348" s="103" t="str">
        <f t="shared" si="5"/>
        <v/>
      </c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</row>
    <row r="349" spans="1:25" x14ac:dyDescent="0.25">
      <c r="A349" s="17">
        <v>341</v>
      </c>
      <c r="B349" s="99"/>
      <c r="C349" s="17"/>
      <c r="D349" s="17"/>
      <c r="E349" s="17"/>
      <c r="F349" s="17"/>
      <c r="G349" s="101"/>
      <c r="H349" s="103" t="str">
        <f t="shared" si="5"/>
        <v/>
      </c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</row>
    <row r="350" spans="1:25" x14ac:dyDescent="0.25">
      <c r="A350" s="17">
        <v>342</v>
      </c>
      <c r="B350" s="99"/>
      <c r="C350" s="17"/>
      <c r="D350" s="17"/>
      <c r="E350" s="17"/>
      <c r="F350" s="17"/>
      <c r="G350" s="101"/>
      <c r="H350" s="103" t="str">
        <f t="shared" si="5"/>
        <v/>
      </c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</row>
    <row r="351" spans="1:25" x14ac:dyDescent="0.25">
      <c r="A351" s="17">
        <v>343</v>
      </c>
      <c r="B351" s="99"/>
      <c r="C351" s="17"/>
      <c r="D351" s="17"/>
      <c r="E351" s="17"/>
      <c r="F351" s="17"/>
      <c r="G351" s="101"/>
      <c r="H351" s="103" t="str">
        <f t="shared" si="5"/>
        <v/>
      </c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</row>
    <row r="352" spans="1:25" x14ac:dyDescent="0.25">
      <c r="A352" s="17">
        <v>344</v>
      </c>
      <c r="B352" s="99"/>
      <c r="C352" s="17"/>
      <c r="D352" s="17"/>
      <c r="E352" s="17"/>
      <c r="F352" s="17"/>
      <c r="G352" s="101"/>
      <c r="H352" s="103" t="str">
        <f t="shared" si="5"/>
        <v/>
      </c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</row>
    <row r="353" spans="1:25" x14ac:dyDescent="0.25">
      <c r="A353" s="17">
        <v>345</v>
      </c>
      <c r="B353" s="99"/>
      <c r="C353" s="17"/>
      <c r="D353" s="17"/>
      <c r="E353" s="17"/>
      <c r="F353" s="17"/>
      <c r="G353" s="101"/>
      <c r="H353" s="103" t="str">
        <f t="shared" si="5"/>
        <v/>
      </c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</row>
    <row r="354" spans="1:25" x14ac:dyDescent="0.25">
      <c r="A354" s="17">
        <v>346</v>
      </c>
      <c r="B354" s="99"/>
      <c r="C354" s="17"/>
      <c r="D354" s="17"/>
      <c r="E354" s="17"/>
      <c r="F354" s="17"/>
      <c r="G354" s="101"/>
      <c r="H354" s="103" t="str">
        <f t="shared" si="5"/>
        <v/>
      </c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</row>
    <row r="355" spans="1:25" x14ac:dyDescent="0.25">
      <c r="A355" s="17">
        <v>347</v>
      </c>
      <c r="B355" s="99"/>
      <c r="C355" s="17"/>
      <c r="D355" s="17"/>
      <c r="E355" s="17"/>
      <c r="F355" s="17"/>
      <c r="G355" s="101"/>
      <c r="H355" s="103" t="str">
        <f t="shared" si="5"/>
        <v/>
      </c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</row>
    <row r="356" spans="1:25" x14ac:dyDescent="0.25">
      <c r="A356" s="17">
        <v>348</v>
      </c>
      <c r="B356" s="99"/>
      <c r="C356" s="17"/>
      <c r="D356" s="17"/>
      <c r="E356" s="17"/>
      <c r="F356" s="17"/>
      <c r="G356" s="101"/>
      <c r="H356" s="103" t="str">
        <f t="shared" si="5"/>
        <v/>
      </c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</row>
    <row r="357" spans="1:25" x14ac:dyDescent="0.25">
      <c r="A357" s="17">
        <v>349</v>
      </c>
      <c r="B357" s="99"/>
      <c r="C357" s="17"/>
      <c r="D357" s="17"/>
      <c r="E357" s="17"/>
      <c r="F357" s="17"/>
      <c r="G357" s="101"/>
      <c r="H357" s="103" t="str">
        <f t="shared" si="5"/>
        <v/>
      </c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</row>
    <row r="358" spans="1:25" x14ac:dyDescent="0.25">
      <c r="A358" s="17">
        <v>350</v>
      </c>
      <c r="B358" s="99"/>
      <c r="C358" s="17"/>
      <c r="D358" s="17"/>
      <c r="E358" s="17"/>
      <c r="F358" s="17"/>
      <c r="G358" s="101"/>
      <c r="H358" s="103" t="str">
        <f t="shared" si="5"/>
        <v/>
      </c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</row>
    <row r="359" spans="1:25" x14ac:dyDescent="0.25">
      <c r="A359" s="17">
        <v>351</v>
      </c>
      <c r="B359" s="99"/>
      <c r="C359" s="17"/>
      <c r="D359" s="17"/>
      <c r="E359" s="17"/>
      <c r="F359" s="17"/>
      <c r="G359" s="101"/>
      <c r="H359" s="103" t="str">
        <f t="shared" si="5"/>
        <v/>
      </c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</row>
    <row r="360" spans="1:25" x14ac:dyDescent="0.25">
      <c r="A360" s="17">
        <v>352</v>
      </c>
      <c r="B360" s="99"/>
      <c r="C360" s="17"/>
      <c r="D360" s="17"/>
      <c r="E360" s="17"/>
      <c r="F360" s="17"/>
      <c r="G360" s="101"/>
      <c r="H360" s="103" t="str">
        <f t="shared" si="5"/>
        <v/>
      </c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</row>
    <row r="361" spans="1:25" x14ac:dyDescent="0.25">
      <c r="A361" s="17">
        <v>353</v>
      </c>
      <c r="B361" s="99"/>
      <c r="C361" s="17"/>
      <c r="D361" s="17"/>
      <c r="E361" s="17"/>
      <c r="F361" s="17"/>
      <c r="G361" s="101"/>
      <c r="H361" s="103" t="str">
        <f t="shared" si="5"/>
        <v/>
      </c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</row>
    <row r="362" spans="1:25" x14ac:dyDescent="0.25">
      <c r="A362" s="17">
        <v>354</v>
      </c>
      <c r="B362" s="99"/>
      <c r="C362" s="17"/>
      <c r="D362" s="17"/>
      <c r="E362" s="17"/>
      <c r="F362" s="17"/>
      <c r="G362" s="101"/>
      <c r="H362" s="103" t="str">
        <f t="shared" si="5"/>
        <v/>
      </c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</row>
    <row r="363" spans="1:25" x14ac:dyDescent="0.25">
      <c r="A363" s="17">
        <v>355</v>
      </c>
      <c r="B363" s="99"/>
      <c r="C363" s="17"/>
      <c r="D363" s="17"/>
      <c r="E363" s="17"/>
      <c r="F363" s="17"/>
      <c r="G363" s="101"/>
      <c r="H363" s="103" t="str">
        <f t="shared" si="5"/>
        <v/>
      </c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</row>
    <row r="364" spans="1:25" x14ac:dyDescent="0.25">
      <c r="A364" s="17">
        <v>356</v>
      </c>
      <c r="B364" s="99"/>
      <c r="C364" s="17"/>
      <c r="D364" s="17"/>
      <c r="E364" s="17"/>
      <c r="F364" s="17"/>
      <c r="G364" s="101"/>
      <c r="H364" s="103" t="str">
        <f t="shared" si="5"/>
        <v/>
      </c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</row>
    <row r="365" spans="1:25" x14ac:dyDescent="0.25">
      <c r="A365" s="17">
        <v>357</v>
      </c>
      <c r="B365" s="99"/>
      <c r="C365" s="17"/>
      <c r="D365" s="17"/>
      <c r="E365" s="17"/>
      <c r="F365" s="17"/>
      <c r="G365" s="101"/>
      <c r="H365" s="103" t="str">
        <f t="shared" si="5"/>
        <v/>
      </c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</row>
    <row r="366" spans="1:25" x14ac:dyDescent="0.25">
      <c r="A366" s="17">
        <v>358</v>
      </c>
      <c r="B366" s="99"/>
      <c r="C366" s="17"/>
      <c r="D366" s="17"/>
      <c r="E366" s="17"/>
      <c r="F366" s="17"/>
      <c r="G366" s="101"/>
      <c r="H366" s="103" t="str">
        <f t="shared" si="5"/>
        <v/>
      </c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</row>
    <row r="367" spans="1:25" x14ac:dyDescent="0.25">
      <c r="A367" s="17">
        <v>359</v>
      </c>
      <c r="B367" s="99"/>
      <c r="C367" s="17"/>
      <c r="D367" s="17"/>
      <c r="E367" s="17"/>
      <c r="F367" s="17"/>
      <c r="G367" s="101"/>
      <c r="H367" s="103" t="str">
        <f t="shared" si="5"/>
        <v/>
      </c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</row>
    <row r="368" spans="1:25" x14ac:dyDescent="0.25">
      <c r="A368" s="17">
        <v>360</v>
      </c>
      <c r="B368" s="99"/>
      <c r="C368" s="17"/>
      <c r="D368" s="17"/>
      <c r="E368" s="17"/>
      <c r="F368" s="17"/>
      <c r="G368" s="101"/>
      <c r="H368" s="103" t="str">
        <f t="shared" si="5"/>
        <v/>
      </c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</row>
    <row r="369" spans="1:25" x14ac:dyDescent="0.25">
      <c r="A369" s="17">
        <v>361</v>
      </c>
      <c r="B369" s="99"/>
      <c r="C369" s="17"/>
      <c r="D369" s="17"/>
      <c r="E369" s="17"/>
      <c r="F369" s="17"/>
      <c r="G369" s="101"/>
      <c r="H369" s="103" t="str">
        <f t="shared" si="5"/>
        <v/>
      </c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</row>
    <row r="370" spans="1:25" x14ac:dyDescent="0.25">
      <c r="A370" s="17">
        <v>362</v>
      </c>
      <c r="B370" s="99"/>
      <c r="C370" s="17"/>
      <c r="D370" s="17"/>
      <c r="E370" s="17"/>
      <c r="F370" s="17"/>
      <c r="G370" s="101"/>
      <c r="H370" s="103" t="str">
        <f t="shared" si="5"/>
        <v/>
      </c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</row>
    <row r="371" spans="1:25" x14ac:dyDescent="0.25">
      <c r="A371" s="17">
        <v>363</v>
      </c>
      <c r="B371" s="99"/>
      <c r="C371" s="17"/>
      <c r="D371" s="17"/>
      <c r="E371" s="17"/>
      <c r="F371" s="17"/>
      <c r="G371" s="101"/>
      <c r="H371" s="103" t="str">
        <f t="shared" si="5"/>
        <v/>
      </c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</row>
    <row r="372" spans="1:25" x14ac:dyDescent="0.25">
      <c r="A372" s="17">
        <v>364</v>
      </c>
      <c r="B372" s="99"/>
      <c r="C372" s="17"/>
      <c r="D372" s="17"/>
      <c r="E372" s="17"/>
      <c r="F372" s="17"/>
      <c r="G372" s="101"/>
      <c r="H372" s="103" t="str">
        <f t="shared" si="5"/>
        <v/>
      </c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</row>
    <row r="373" spans="1:25" x14ac:dyDescent="0.25">
      <c r="A373" s="17">
        <v>365</v>
      </c>
      <c r="B373" s="99"/>
      <c r="C373" s="17"/>
      <c r="D373" s="17"/>
      <c r="E373" s="17"/>
      <c r="F373" s="17"/>
      <c r="G373" s="101"/>
      <c r="H373" s="103" t="str">
        <f t="shared" si="5"/>
        <v/>
      </c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</row>
    <row r="374" spans="1:25" x14ac:dyDescent="0.25">
      <c r="A374" s="17">
        <v>366</v>
      </c>
      <c r="B374" s="99"/>
      <c r="C374" s="17"/>
      <c r="D374" s="17"/>
      <c r="E374" s="17"/>
      <c r="F374" s="17"/>
      <c r="G374" s="101"/>
      <c r="H374" s="103" t="str">
        <f t="shared" si="5"/>
        <v/>
      </c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</row>
    <row r="375" spans="1:25" x14ac:dyDescent="0.25">
      <c r="A375" s="17">
        <v>367</v>
      </c>
      <c r="B375" s="99"/>
      <c r="C375" s="17"/>
      <c r="D375" s="17"/>
      <c r="E375" s="17"/>
      <c r="F375" s="17"/>
      <c r="G375" s="101"/>
      <c r="H375" s="103" t="str">
        <f t="shared" si="5"/>
        <v/>
      </c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</row>
    <row r="376" spans="1:25" x14ac:dyDescent="0.25">
      <c r="A376" s="17">
        <v>368</v>
      </c>
      <c r="B376" s="99"/>
      <c r="C376" s="17"/>
      <c r="D376" s="17"/>
      <c r="E376" s="17"/>
      <c r="F376" s="17"/>
      <c r="G376" s="101"/>
      <c r="H376" s="103" t="str">
        <f t="shared" si="5"/>
        <v/>
      </c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</row>
    <row r="377" spans="1:25" x14ac:dyDescent="0.25">
      <c r="A377" s="17">
        <v>369</v>
      </c>
      <c r="B377" s="99"/>
      <c r="C377" s="17"/>
      <c r="D377" s="17"/>
      <c r="E377" s="17"/>
      <c r="F377" s="17"/>
      <c r="G377" s="101"/>
      <c r="H377" s="103" t="str">
        <f t="shared" si="5"/>
        <v/>
      </c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</row>
    <row r="378" spans="1:25" x14ac:dyDescent="0.25">
      <c r="A378" s="17">
        <v>370</v>
      </c>
      <c r="B378" s="99"/>
      <c r="C378" s="17"/>
      <c r="D378" s="17"/>
      <c r="E378" s="17"/>
      <c r="F378" s="17"/>
      <c r="G378" s="101"/>
      <c r="H378" s="103" t="str">
        <f t="shared" si="5"/>
        <v/>
      </c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</row>
    <row r="379" spans="1:25" x14ac:dyDescent="0.25">
      <c r="A379" s="17">
        <v>371</v>
      </c>
      <c r="B379" s="99"/>
      <c r="C379" s="17"/>
      <c r="D379" s="17"/>
      <c r="E379" s="17"/>
      <c r="F379" s="17"/>
      <c r="G379" s="101"/>
      <c r="H379" s="103" t="str">
        <f t="shared" si="5"/>
        <v/>
      </c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</row>
    <row r="380" spans="1:25" x14ac:dyDescent="0.25">
      <c r="A380" s="17">
        <v>372</v>
      </c>
      <c r="B380" s="99"/>
      <c r="C380" s="17"/>
      <c r="D380" s="17"/>
      <c r="E380" s="17"/>
      <c r="F380" s="17"/>
      <c r="G380" s="101"/>
      <c r="H380" s="103" t="str">
        <f t="shared" si="5"/>
        <v/>
      </c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</row>
    <row r="381" spans="1:25" x14ac:dyDescent="0.25">
      <c r="A381" s="17">
        <v>373</v>
      </c>
      <c r="B381" s="99"/>
      <c r="C381" s="17"/>
      <c r="D381" s="17"/>
      <c r="E381" s="17"/>
      <c r="F381" s="17"/>
      <c r="G381" s="101"/>
      <c r="H381" s="103" t="str">
        <f t="shared" si="5"/>
        <v/>
      </c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</row>
    <row r="382" spans="1:25" x14ac:dyDescent="0.25">
      <c r="A382" s="17">
        <v>374</v>
      </c>
      <c r="B382" s="99"/>
      <c r="C382" s="17"/>
      <c r="D382" s="17"/>
      <c r="E382" s="17"/>
      <c r="F382" s="17"/>
      <c r="G382" s="101"/>
      <c r="H382" s="103" t="str">
        <f t="shared" si="5"/>
        <v/>
      </c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</row>
    <row r="383" spans="1:25" x14ac:dyDescent="0.25">
      <c r="A383" s="17">
        <v>375</v>
      </c>
      <c r="B383" s="99"/>
      <c r="C383" s="17"/>
      <c r="D383" s="17"/>
      <c r="E383" s="17"/>
      <c r="F383" s="17"/>
      <c r="G383" s="101"/>
      <c r="H383" s="103" t="str">
        <f t="shared" si="5"/>
        <v/>
      </c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</row>
    <row r="384" spans="1:25" x14ac:dyDescent="0.25">
      <c r="A384" s="17">
        <v>376</v>
      </c>
      <c r="B384" s="99"/>
      <c r="C384" s="17"/>
      <c r="D384" s="17"/>
      <c r="E384" s="17"/>
      <c r="F384" s="17"/>
      <c r="G384" s="101"/>
      <c r="H384" s="103" t="str">
        <f t="shared" si="5"/>
        <v/>
      </c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</row>
    <row r="385" spans="1:25" x14ac:dyDescent="0.25">
      <c r="A385" s="17">
        <v>377</v>
      </c>
      <c r="B385" s="99"/>
      <c r="C385" s="17"/>
      <c r="D385" s="17"/>
      <c r="E385" s="17"/>
      <c r="F385" s="17"/>
      <c r="G385" s="101"/>
      <c r="H385" s="103" t="str">
        <f t="shared" si="5"/>
        <v/>
      </c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</row>
    <row r="386" spans="1:25" x14ac:dyDescent="0.25">
      <c r="A386" s="17">
        <v>378</v>
      </c>
      <c r="B386" s="99"/>
      <c r="C386" s="17"/>
      <c r="D386" s="17"/>
      <c r="E386" s="17"/>
      <c r="F386" s="17"/>
      <c r="G386" s="101"/>
      <c r="H386" s="103" t="str">
        <f t="shared" si="5"/>
        <v/>
      </c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</row>
    <row r="387" spans="1:25" x14ac:dyDescent="0.25">
      <c r="A387" s="17">
        <v>379</v>
      </c>
      <c r="B387" s="99"/>
      <c r="C387" s="17"/>
      <c r="D387" s="17"/>
      <c r="E387" s="17"/>
      <c r="F387" s="17"/>
      <c r="G387" s="101"/>
      <c r="H387" s="103" t="str">
        <f t="shared" si="5"/>
        <v/>
      </c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</row>
    <row r="388" spans="1:25" x14ac:dyDescent="0.25">
      <c r="A388" s="17">
        <v>380</v>
      </c>
      <c r="B388" s="99"/>
      <c r="C388" s="17"/>
      <c r="D388" s="17"/>
      <c r="E388" s="17"/>
      <c r="F388" s="17"/>
      <c r="G388" s="101"/>
      <c r="H388" s="103" t="str">
        <f t="shared" si="5"/>
        <v/>
      </c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</row>
    <row r="389" spans="1:25" x14ac:dyDescent="0.25">
      <c r="A389" s="17">
        <v>381</v>
      </c>
      <c r="B389" s="99"/>
      <c r="C389" s="17"/>
      <c r="D389" s="17"/>
      <c r="E389" s="17"/>
      <c r="F389" s="17"/>
      <c r="G389" s="101"/>
      <c r="H389" s="103" t="str">
        <f t="shared" si="5"/>
        <v/>
      </c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</row>
    <row r="390" spans="1:25" x14ac:dyDescent="0.25">
      <c r="A390" s="17">
        <v>382</v>
      </c>
      <c r="B390" s="99"/>
      <c r="C390" s="17"/>
      <c r="D390" s="17"/>
      <c r="E390" s="17"/>
      <c r="F390" s="17"/>
      <c r="G390" s="101"/>
      <c r="H390" s="103" t="str">
        <f t="shared" si="5"/>
        <v/>
      </c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</row>
    <row r="391" spans="1:25" x14ac:dyDescent="0.25">
      <c r="A391" s="17">
        <v>383</v>
      </c>
      <c r="B391" s="99"/>
      <c r="C391" s="17"/>
      <c r="D391" s="17"/>
      <c r="E391" s="17"/>
      <c r="F391" s="17"/>
      <c r="G391" s="101"/>
      <c r="H391" s="103" t="str">
        <f t="shared" si="5"/>
        <v/>
      </c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</row>
    <row r="392" spans="1:25" x14ac:dyDescent="0.25">
      <c r="A392" s="17">
        <v>384</v>
      </c>
      <c r="B392" s="99"/>
      <c r="C392" s="17"/>
      <c r="D392" s="17"/>
      <c r="E392" s="17"/>
      <c r="F392" s="17"/>
      <c r="G392" s="101"/>
      <c r="H392" s="103" t="str">
        <f t="shared" si="5"/>
        <v/>
      </c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</row>
    <row r="393" spans="1:25" x14ac:dyDescent="0.25">
      <c r="A393" s="17">
        <v>385</v>
      </c>
      <c r="B393" s="99"/>
      <c r="C393" s="17"/>
      <c r="D393" s="17"/>
      <c r="E393" s="17"/>
      <c r="F393" s="17"/>
      <c r="G393" s="101"/>
      <c r="H393" s="103" t="str">
        <f t="shared" si="5"/>
        <v/>
      </c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</row>
    <row r="394" spans="1:25" x14ac:dyDescent="0.25">
      <c r="A394" s="17">
        <v>386</v>
      </c>
      <c r="B394" s="99"/>
      <c r="C394" s="17"/>
      <c r="D394" s="17"/>
      <c r="E394" s="17"/>
      <c r="F394" s="17"/>
      <c r="G394" s="101"/>
      <c r="H394" s="103" t="str">
        <f t="shared" ref="H394:H457" si="6">IF(ISBLANK(G394),"",DATEDIF(G394,$C$5,"Y"))</f>
        <v/>
      </c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</row>
    <row r="395" spans="1:25" x14ac:dyDescent="0.25">
      <c r="A395" s="17">
        <v>387</v>
      </c>
      <c r="B395" s="99"/>
      <c r="C395" s="17"/>
      <c r="D395" s="17"/>
      <c r="E395" s="17"/>
      <c r="F395" s="17"/>
      <c r="G395" s="101"/>
      <c r="H395" s="103" t="str">
        <f t="shared" si="6"/>
        <v/>
      </c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</row>
    <row r="396" spans="1:25" x14ac:dyDescent="0.25">
      <c r="A396" s="17">
        <v>388</v>
      </c>
      <c r="B396" s="99"/>
      <c r="C396" s="17"/>
      <c r="D396" s="17"/>
      <c r="E396" s="17"/>
      <c r="F396" s="17"/>
      <c r="G396" s="101"/>
      <c r="H396" s="103" t="str">
        <f t="shared" si="6"/>
        <v/>
      </c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</row>
    <row r="397" spans="1:25" x14ac:dyDescent="0.25">
      <c r="A397" s="17">
        <v>389</v>
      </c>
      <c r="B397" s="99"/>
      <c r="C397" s="17"/>
      <c r="D397" s="17"/>
      <c r="E397" s="17"/>
      <c r="F397" s="17"/>
      <c r="G397" s="101"/>
      <c r="H397" s="103" t="str">
        <f t="shared" si="6"/>
        <v/>
      </c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</row>
    <row r="398" spans="1:25" x14ac:dyDescent="0.25">
      <c r="A398" s="17">
        <v>390</v>
      </c>
      <c r="B398" s="99"/>
      <c r="C398" s="17"/>
      <c r="D398" s="17"/>
      <c r="E398" s="17"/>
      <c r="F398" s="17"/>
      <c r="G398" s="101"/>
      <c r="H398" s="103" t="str">
        <f t="shared" si="6"/>
        <v/>
      </c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</row>
    <row r="399" spans="1:25" x14ac:dyDescent="0.25">
      <c r="A399" s="17">
        <v>391</v>
      </c>
      <c r="B399" s="99"/>
      <c r="C399" s="17"/>
      <c r="D399" s="17"/>
      <c r="E399" s="17"/>
      <c r="F399" s="17"/>
      <c r="G399" s="101"/>
      <c r="H399" s="103" t="str">
        <f t="shared" si="6"/>
        <v/>
      </c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</row>
    <row r="400" spans="1:25" x14ac:dyDescent="0.25">
      <c r="A400" s="17">
        <v>392</v>
      </c>
      <c r="B400" s="99"/>
      <c r="C400" s="17"/>
      <c r="D400" s="17"/>
      <c r="E400" s="17"/>
      <c r="F400" s="17"/>
      <c r="G400" s="101"/>
      <c r="H400" s="103" t="str">
        <f t="shared" si="6"/>
        <v/>
      </c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</row>
    <row r="401" spans="1:25" x14ac:dyDescent="0.25">
      <c r="A401" s="17">
        <v>393</v>
      </c>
      <c r="B401" s="99"/>
      <c r="C401" s="17"/>
      <c r="D401" s="17"/>
      <c r="E401" s="17"/>
      <c r="F401" s="17"/>
      <c r="G401" s="101"/>
      <c r="H401" s="103" t="str">
        <f t="shared" si="6"/>
        <v/>
      </c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</row>
    <row r="402" spans="1:25" x14ac:dyDescent="0.25">
      <c r="A402" s="17">
        <v>394</v>
      </c>
      <c r="B402" s="99"/>
      <c r="C402" s="17"/>
      <c r="D402" s="17"/>
      <c r="E402" s="17"/>
      <c r="F402" s="17"/>
      <c r="G402" s="101"/>
      <c r="H402" s="103" t="str">
        <f t="shared" si="6"/>
        <v/>
      </c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</row>
    <row r="403" spans="1:25" x14ac:dyDescent="0.25">
      <c r="A403" s="17">
        <v>395</v>
      </c>
      <c r="B403" s="99"/>
      <c r="C403" s="17"/>
      <c r="D403" s="17"/>
      <c r="E403" s="17"/>
      <c r="F403" s="17"/>
      <c r="G403" s="101"/>
      <c r="H403" s="103" t="str">
        <f t="shared" si="6"/>
        <v/>
      </c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</row>
    <row r="404" spans="1:25" x14ac:dyDescent="0.25">
      <c r="A404" s="17">
        <v>396</v>
      </c>
      <c r="B404" s="99"/>
      <c r="C404" s="17"/>
      <c r="D404" s="17"/>
      <c r="E404" s="17"/>
      <c r="F404" s="17"/>
      <c r="G404" s="101"/>
      <c r="H404" s="103" t="str">
        <f t="shared" si="6"/>
        <v/>
      </c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</row>
    <row r="405" spans="1:25" x14ac:dyDescent="0.25">
      <c r="A405" s="17">
        <v>397</v>
      </c>
      <c r="B405" s="99"/>
      <c r="C405" s="17"/>
      <c r="D405" s="17"/>
      <c r="E405" s="17"/>
      <c r="F405" s="17"/>
      <c r="G405" s="101"/>
      <c r="H405" s="103" t="str">
        <f t="shared" si="6"/>
        <v/>
      </c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</row>
    <row r="406" spans="1:25" x14ac:dyDescent="0.25">
      <c r="A406" s="17">
        <v>398</v>
      </c>
      <c r="B406" s="99"/>
      <c r="C406" s="17"/>
      <c r="D406" s="17"/>
      <c r="E406" s="17"/>
      <c r="F406" s="17"/>
      <c r="G406" s="101"/>
      <c r="H406" s="103" t="str">
        <f t="shared" si="6"/>
        <v/>
      </c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</row>
    <row r="407" spans="1:25" x14ac:dyDescent="0.25">
      <c r="A407" s="17">
        <v>399</v>
      </c>
      <c r="B407" s="99"/>
      <c r="C407" s="17"/>
      <c r="D407" s="17"/>
      <c r="E407" s="17"/>
      <c r="F407" s="17"/>
      <c r="G407" s="101"/>
      <c r="H407" s="103" t="str">
        <f t="shared" si="6"/>
        <v/>
      </c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</row>
    <row r="408" spans="1:25" x14ac:dyDescent="0.25">
      <c r="A408" s="17">
        <v>400</v>
      </c>
      <c r="B408" s="99"/>
      <c r="C408" s="17"/>
      <c r="D408" s="17"/>
      <c r="E408" s="17"/>
      <c r="F408" s="17"/>
      <c r="G408" s="101"/>
      <c r="H408" s="103" t="str">
        <f t="shared" si="6"/>
        <v/>
      </c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</row>
    <row r="409" spans="1:25" x14ac:dyDescent="0.25">
      <c r="A409" s="17">
        <v>401</v>
      </c>
      <c r="B409" s="99"/>
      <c r="C409" s="17"/>
      <c r="D409" s="17"/>
      <c r="E409" s="17"/>
      <c r="F409" s="17"/>
      <c r="G409" s="101"/>
      <c r="H409" s="103" t="str">
        <f t="shared" si="6"/>
        <v/>
      </c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</row>
    <row r="410" spans="1:25" x14ac:dyDescent="0.25">
      <c r="A410" s="17">
        <v>402</v>
      </c>
      <c r="B410" s="99"/>
      <c r="C410" s="17"/>
      <c r="D410" s="17"/>
      <c r="E410" s="17"/>
      <c r="F410" s="17"/>
      <c r="G410" s="101"/>
      <c r="H410" s="103" t="str">
        <f t="shared" si="6"/>
        <v/>
      </c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</row>
    <row r="411" spans="1:25" x14ac:dyDescent="0.25">
      <c r="A411" s="17">
        <v>403</v>
      </c>
      <c r="B411" s="99"/>
      <c r="C411" s="17"/>
      <c r="D411" s="17"/>
      <c r="E411" s="17"/>
      <c r="F411" s="17"/>
      <c r="G411" s="101"/>
      <c r="H411" s="103" t="str">
        <f t="shared" si="6"/>
        <v/>
      </c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</row>
    <row r="412" spans="1:25" x14ac:dyDescent="0.25">
      <c r="A412" s="17">
        <v>404</v>
      </c>
      <c r="B412" s="99"/>
      <c r="C412" s="17"/>
      <c r="D412" s="17"/>
      <c r="E412" s="17"/>
      <c r="F412" s="17"/>
      <c r="G412" s="101"/>
      <c r="H412" s="103" t="str">
        <f t="shared" si="6"/>
        <v/>
      </c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</row>
    <row r="413" spans="1:25" x14ac:dyDescent="0.25">
      <c r="A413" s="17">
        <v>405</v>
      </c>
      <c r="B413" s="99"/>
      <c r="C413" s="17"/>
      <c r="D413" s="17"/>
      <c r="E413" s="17"/>
      <c r="F413" s="17"/>
      <c r="G413" s="101"/>
      <c r="H413" s="103" t="str">
        <f t="shared" si="6"/>
        <v/>
      </c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</row>
    <row r="414" spans="1:25" x14ac:dyDescent="0.25">
      <c r="A414" s="17">
        <v>406</v>
      </c>
      <c r="B414" s="99"/>
      <c r="C414" s="17"/>
      <c r="D414" s="17"/>
      <c r="E414" s="17"/>
      <c r="F414" s="17"/>
      <c r="G414" s="101"/>
      <c r="H414" s="103" t="str">
        <f t="shared" si="6"/>
        <v/>
      </c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</row>
    <row r="415" spans="1:25" x14ac:dyDescent="0.25">
      <c r="A415" s="17">
        <v>407</v>
      </c>
      <c r="B415" s="99"/>
      <c r="C415" s="17"/>
      <c r="D415" s="17"/>
      <c r="E415" s="17"/>
      <c r="F415" s="17"/>
      <c r="G415" s="101"/>
      <c r="H415" s="103" t="str">
        <f t="shared" si="6"/>
        <v/>
      </c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</row>
    <row r="416" spans="1:25" x14ac:dyDescent="0.25">
      <c r="A416" s="17">
        <v>408</v>
      </c>
      <c r="B416" s="99"/>
      <c r="C416" s="17"/>
      <c r="D416" s="17"/>
      <c r="E416" s="17"/>
      <c r="F416" s="17"/>
      <c r="G416" s="101"/>
      <c r="H416" s="103" t="str">
        <f t="shared" si="6"/>
        <v/>
      </c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</row>
    <row r="417" spans="1:25" x14ac:dyDescent="0.25">
      <c r="A417" s="17">
        <v>409</v>
      </c>
      <c r="B417" s="99"/>
      <c r="C417" s="17"/>
      <c r="D417" s="17"/>
      <c r="E417" s="17"/>
      <c r="F417" s="17"/>
      <c r="G417" s="101"/>
      <c r="H417" s="103" t="str">
        <f t="shared" si="6"/>
        <v/>
      </c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</row>
    <row r="418" spans="1:25" x14ac:dyDescent="0.25">
      <c r="A418" s="17">
        <v>410</v>
      </c>
      <c r="B418" s="99"/>
      <c r="C418" s="17"/>
      <c r="D418" s="17"/>
      <c r="E418" s="17"/>
      <c r="F418" s="17"/>
      <c r="G418" s="101"/>
      <c r="H418" s="103" t="str">
        <f t="shared" si="6"/>
        <v/>
      </c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</row>
    <row r="419" spans="1:25" x14ac:dyDescent="0.25">
      <c r="A419" s="17">
        <v>411</v>
      </c>
      <c r="B419" s="99"/>
      <c r="C419" s="17"/>
      <c r="D419" s="17"/>
      <c r="E419" s="17"/>
      <c r="F419" s="17"/>
      <c r="G419" s="101"/>
      <c r="H419" s="103" t="str">
        <f t="shared" si="6"/>
        <v/>
      </c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</row>
    <row r="420" spans="1:25" x14ac:dyDescent="0.25">
      <c r="A420" s="17">
        <v>412</v>
      </c>
      <c r="B420" s="99"/>
      <c r="C420" s="17"/>
      <c r="D420" s="17"/>
      <c r="E420" s="17"/>
      <c r="F420" s="17"/>
      <c r="G420" s="101"/>
      <c r="H420" s="103" t="str">
        <f t="shared" si="6"/>
        <v/>
      </c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</row>
    <row r="421" spans="1:25" x14ac:dyDescent="0.25">
      <c r="A421" s="17">
        <v>413</v>
      </c>
      <c r="B421" s="99"/>
      <c r="C421" s="17"/>
      <c r="D421" s="17"/>
      <c r="E421" s="17"/>
      <c r="F421" s="17"/>
      <c r="G421" s="101"/>
      <c r="H421" s="103" t="str">
        <f t="shared" si="6"/>
        <v/>
      </c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</row>
    <row r="422" spans="1:25" x14ac:dyDescent="0.25">
      <c r="A422" s="17">
        <v>414</v>
      </c>
      <c r="B422" s="99"/>
      <c r="C422" s="17"/>
      <c r="D422" s="17"/>
      <c r="E422" s="17"/>
      <c r="F422" s="17"/>
      <c r="G422" s="101"/>
      <c r="H422" s="103" t="str">
        <f t="shared" si="6"/>
        <v/>
      </c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</row>
    <row r="423" spans="1:25" x14ac:dyDescent="0.25">
      <c r="A423" s="17">
        <v>415</v>
      </c>
      <c r="B423" s="99"/>
      <c r="C423" s="17"/>
      <c r="D423" s="17"/>
      <c r="E423" s="17"/>
      <c r="F423" s="17"/>
      <c r="G423" s="101"/>
      <c r="H423" s="103" t="str">
        <f t="shared" si="6"/>
        <v/>
      </c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</row>
    <row r="424" spans="1:25" x14ac:dyDescent="0.25">
      <c r="A424" s="17">
        <v>416</v>
      </c>
      <c r="B424" s="99"/>
      <c r="C424" s="17"/>
      <c r="D424" s="17"/>
      <c r="E424" s="17"/>
      <c r="F424" s="17"/>
      <c r="G424" s="101"/>
      <c r="H424" s="103" t="str">
        <f t="shared" si="6"/>
        <v/>
      </c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</row>
    <row r="425" spans="1:25" x14ac:dyDescent="0.25">
      <c r="A425" s="17">
        <v>417</v>
      </c>
      <c r="B425" s="99"/>
      <c r="C425" s="17"/>
      <c r="D425" s="17"/>
      <c r="E425" s="17"/>
      <c r="F425" s="17"/>
      <c r="G425" s="101"/>
      <c r="H425" s="103" t="str">
        <f t="shared" si="6"/>
        <v/>
      </c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</row>
    <row r="426" spans="1:25" x14ac:dyDescent="0.25">
      <c r="A426" s="17">
        <v>418</v>
      </c>
      <c r="B426" s="99"/>
      <c r="C426" s="17"/>
      <c r="D426" s="17"/>
      <c r="E426" s="17"/>
      <c r="F426" s="17"/>
      <c r="G426" s="101"/>
      <c r="H426" s="103" t="str">
        <f t="shared" si="6"/>
        <v/>
      </c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</row>
    <row r="427" spans="1:25" x14ac:dyDescent="0.25">
      <c r="A427" s="17">
        <v>419</v>
      </c>
      <c r="B427" s="99"/>
      <c r="C427" s="17"/>
      <c r="D427" s="17"/>
      <c r="E427" s="17"/>
      <c r="F427" s="17"/>
      <c r="G427" s="101"/>
      <c r="H427" s="103" t="str">
        <f t="shared" si="6"/>
        <v/>
      </c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</row>
    <row r="428" spans="1:25" x14ac:dyDescent="0.25">
      <c r="A428" s="17">
        <v>420</v>
      </c>
      <c r="B428" s="99"/>
      <c r="C428" s="17"/>
      <c r="D428" s="17"/>
      <c r="E428" s="17"/>
      <c r="F428" s="17"/>
      <c r="G428" s="101"/>
      <c r="H428" s="103" t="str">
        <f t="shared" si="6"/>
        <v/>
      </c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</row>
    <row r="429" spans="1:25" x14ac:dyDescent="0.25">
      <c r="A429" s="17">
        <v>421</v>
      </c>
      <c r="B429" s="99"/>
      <c r="C429" s="17"/>
      <c r="D429" s="17"/>
      <c r="E429" s="17"/>
      <c r="F429" s="17"/>
      <c r="G429" s="101"/>
      <c r="H429" s="103" t="str">
        <f t="shared" si="6"/>
        <v/>
      </c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</row>
    <row r="430" spans="1:25" x14ac:dyDescent="0.25">
      <c r="A430" s="17">
        <v>422</v>
      </c>
      <c r="B430" s="99"/>
      <c r="C430" s="17"/>
      <c r="D430" s="17"/>
      <c r="E430" s="17"/>
      <c r="F430" s="17"/>
      <c r="G430" s="101"/>
      <c r="H430" s="103" t="str">
        <f t="shared" si="6"/>
        <v/>
      </c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</row>
    <row r="431" spans="1:25" x14ac:dyDescent="0.25">
      <c r="A431" s="17">
        <v>423</v>
      </c>
      <c r="B431" s="99"/>
      <c r="C431" s="17"/>
      <c r="D431" s="17"/>
      <c r="E431" s="17"/>
      <c r="F431" s="17"/>
      <c r="G431" s="101"/>
      <c r="H431" s="103" t="str">
        <f t="shared" si="6"/>
        <v/>
      </c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</row>
    <row r="432" spans="1:25" x14ac:dyDescent="0.25">
      <c r="A432" s="17">
        <v>424</v>
      </c>
      <c r="B432" s="99"/>
      <c r="C432" s="17"/>
      <c r="D432" s="17"/>
      <c r="E432" s="17"/>
      <c r="F432" s="17"/>
      <c r="G432" s="101"/>
      <c r="H432" s="103" t="str">
        <f t="shared" si="6"/>
        <v/>
      </c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</row>
    <row r="433" spans="1:25" x14ac:dyDescent="0.25">
      <c r="A433" s="17">
        <v>425</v>
      </c>
      <c r="B433" s="99"/>
      <c r="C433" s="17"/>
      <c r="D433" s="17"/>
      <c r="E433" s="17"/>
      <c r="F433" s="17"/>
      <c r="G433" s="101"/>
      <c r="H433" s="103" t="str">
        <f t="shared" si="6"/>
        <v/>
      </c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</row>
    <row r="434" spans="1:25" x14ac:dyDescent="0.25">
      <c r="A434" s="17">
        <v>426</v>
      </c>
      <c r="B434" s="99"/>
      <c r="C434" s="17"/>
      <c r="D434" s="17"/>
      <c r="E434" s="17"/>
      <c r="F434" s="17"/>
      <c r="G434" s="101"/>
      <c r="H434" s="103" t="str">
        <f t="shared" si="6"/>
        <v/>
      </c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</row>
    <row r="435" spans="1:25" x14ac:dyDescent="0.25">
      <c r="A435" s="17">
        <v>427</v>
      </c>
      <c r="B435" s="99"/>
      <c r="C435" s="17"/>
      <c r="D435" s="17"/>
      <c r="E435" s="17"/>
      <c r="F435" s="17"/>
      <c r="G435" s="101"/>
      <c r="H435" s="103" t="str">
        <f t="shared" si="6"/>
        <v/>
      </c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</row>
    <row r="436" spans="1:25" x14ac:dyDescent="0.25">
      <c r="A436" s="17">
        <v>428</v>
      </c>
      <c r="B436" s="99"/>
      <c r="C436" s="17"/>
      <c r="D436" s="17"/>
      <c r="E436" s="17"/>
      <c r="F436" s="17"/>
      <c r="G436" s="101"/>
      <c r="H436" s="103" t="str">
        <f t="shared" si="6"/>
        <v/>
      </c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</row>
    <row r="437" spans="1:25" x14ac:dyDescent="0.25">
      <c r="A437" s="17">
        <v>429</v>
      </c>
      <c r="B437" s="99"/>
      <c r="C437" s="17"/>
      <c r="D437" s="17"/>
      <c r="E437" s="17"/>
      <c r="F437" s="17"/>
      <c r="G437" s="101"/>
      <c r="H437" s="103" t="str">
        <f t="shared" si="6"/>
        <v/>
      </c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</row>
    <row r="438" spans="1:25" x14ac:dyDescent="0.25">
      <c r="A438" s="17">
        <v>430</v>
      </c>
      <c r="B438" s="99"/>
      <c r="C438" s="17"/>
      <c r="D438" s="17"/>
      <c r="E438" s="17"/>
      <c r="F438" s="17"/>
      <c r="G438" s="101"/>
      <c r="H438" s="103" t="str">
        <f t="shared" si="6"/>
        <v/>
      </c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</row>
    <row r="439" spans="1:25" x14ac:dyDescent="0.25">
      <c r="A439" s="17">
        <v>431</v>
      </c>
      <c r="B439" s="99"/>
      <c r="C439" s="17"/>
      <c r="D439" s="17"/>
      <c r="E439" s="17"/>
      <c r="F439" s="17"/>
      <c r="G439" s="101"/>
      <c r="H439" s="103" t="str">
        <f t="shared" si="6"/>
        <v/>
      </c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</row>
    <row r="440" spans="1:25" x14ac:dyDescent="0.25">
      <c r="A440" s="17">
        <v>432</v>
      </c>
      <c r="B440" s="99"/>
      <c r="C440" s="17"/>
      <c r="D440" s="17"/>
      <c r="E440" s="17"/>
      <c r="F440" s="17"/>
      <c r="G440" s="101"/>
      <c r="H440" s="103" t="str">
        <f t="shared" si="6"/>
        <v/>
      </c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</row>
    <row r="441" spans="1:25" x14ac:dyDescent="0.25">
      <c r="A441" s="17">
        <v>433</v>
      </c>
      <c r="B441" s="99"/>
      <c r="C441" s="17"/>
      <c r="D441" s="17"/>
      <c r="E441" s="17"/>
      <c r="F441" s="17"/>
      <c r="G441" s="101"/>
      <c r="H441" s="103" t="str">
        <f t="shared" si="6"/>
        <v/>
      </c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</row>
    <row r="442" spans="1:25" x14ac:dyDescent="0.25">
      <c r="A442" s="17">
        <v>434</v>
      </c>
      <c r="B442" s="99"/>
      <c r="C442" s="17"/>
      <c r="D442" s="17"/>
      <c r="E442" s="17"/>
      <c r="F442" s="17"/>
      <c r="G442" s="101"/>
      <c r="H442" s="103" t="str">
        <f t="shared" si="6"/>
        <v/>
      </c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</row>
    <row r="443" spans="1:25" x14ac:dyDescent="0.25">
      <c r="A443" s="17">
        <v>435</v>
      </c>
      <c r="B443" s="99"/>
      <c r="C443" s="17"/>
      <c r="D443" s="17"/>
      <c r="E443" s="17"/>
      <c r="F443" s="17"/>
      <c r="G443" s="101"/>
      <c r="H443" s="103" t="str">
        <f t="shared" si="6"/>
        <v/>
      </c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</row>
    <row r="444" spans="1:25" x14ac:dyDescent="0.25">
      <c r="A444" s="17">
        <v>436</v>
      </c>
      <c r="B444" s="99"/>
      <c r="C444" s="17"/>
      <c r="D444" s="17"/>
      <c r="E444" s="17"/>
      <c r="F444" s="17"/>
      <c r="G444" s="101"/>
      <c r="H444" s="103" t="str">
        <f t="shared" si="6"/>
        <v/>
      </c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</row>
    <row r="445" spans="1:25" x14ac:dyDescent="0.25">
      <c r="A445" s="17">
        <v>437</v>
      </c>
      <c r="B445" s="99"/>
      <c r="C445" s="17"/>
      <c r="D445" s="17"/>
      <c r="E445" s="17"/>
      <c r="F445" s="17"/>
      <c r="G445" s="101"/>
      <c r="H445" s="103" t="str">
        <f t="shared" si="6"/>
        <v/>
      </c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</row>
    <row r="446" spans="1:25" x14ac:dyDescent="0.25">
      <c r="A446" s="17">
        <v>438</v>
      </c>
      <c r="B446" s="99"/>
      <c r="C446" s="17"/>
      <c r="D446" s="17"/>
      <c r="E446" s="17"/>
      <c r="F446" s="17"/>
      <c r="G446" s="101"/>
      <c r="H446" s="103" t="str">
        <f t="shared" si="6"/>
        <v/>
      </c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</row>
    <row r="447" spans="1:25" x14ac:dyDescent="0.25">
      <c r="A447" s="17">
        <v>439</v>
      </c>
      <c r="B447" s="99"/>
      <c r="C447" s="17"/>
      <c r="D447" s="17"/>
      <c r="E447" s="17"/>
      <c r="F447" s="17"/>
      <c r="G447" s="101"/>
      <c r="H447" s="103" t="str">
        <f t="shared" si="6"/>
        <v/>
      </c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</row>
    <row r="448" spans="1:25" x14ac:dyDescent="0.25">
      <c r="A448" s="17">
        <v>440</v>
      </c>
      <c r="B448" s="99"/>
      <c r="C448" s="17"/>
      <c r="D448" s="17"/>
      <c r="E448" s="17"/>
      <c r="F448" s="17"/>
      <c r="G448" s="101"/>
      <c r="H448" s="103" t="str">
        <f t="shared" si="6"/>
        <v/>
      </c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</row>
    <row r="449" spans="1:25" x14ac:dyDescent="0.25">
      <c r="A449" s="17">
        <v>441</v>
      </c>
      <c r="B449" s="99"/>
      <c r="C449" s="17"/>
      <c r="D449" s="17"/>
      <c r="E449" s="17"/>
      <c r="F449" s="17"/>
      <c r="G449" s="101"/>
      <c r="H449" s="103" t="str">
        <f t="shared" si="6"/>
        <v/>
      </c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</row>
    <row r="450" spans="1:25" x14ac:dyDescent="0.25">
      <c r="A450" s="17">
        <v>442</v>
      </c>
      <c r="B450" s="99"/>
      <c r="C450" s="17"/>
      <c r="D450" s="17"/>
      <c r="E450" s="17"/>
      <c r="F450" s="17"/>
      <c r="G450" s="101"/>
      <c r="H450" s="103" t="str">
        <f t="shared" si="6"/>
        <v/>
      </c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</row>
    <row r="451" spans="1:25" x14ac:dyDescent="0.25">
      <c r="A451" s="17">
        <v>443</v>
      </c>
      <c r="B451" s="99"/>
      <c r="C451" s="17"/>
      <c r="D451" s="17"/>
      <c r="E451" s="17"/>
      <c r="F451" s="17"/>
      <c r="G451" s="101"/>
      <c r="H451" s="103" t="str">
        <f t="shared" si="6"/>
        <v/>
      </c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</row>
    <row r="452" spans="1:25" x14ac:dyDescent="0.25">
      <c r="A452" s="17">
        <v>444</v>
      </c>
      <c r="B452" s="99"/>
      <c r="C452" s="17"/>
      <c r="D452" s="17"/>
      <c r="E452" s="17"/>
      <c r="F452" s="17"/>
      <c r="G452" s="101"/>
      <c r="H452" s="103" t="str">
        <f t="shared" si="6"/>
        <v/>
      </c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</row>
    <row r="453" spans="1:25" x14ac:dyDescent="0.25">
      <c r="A453" s="17">
        <v>445</v>
      </c>
      <c r="B453" s="99"/>
      <c r="C453" s="17"/>
      <c r="D453" s="17"/>
      <c r="E453" s="17"/>
      <c r="F453" s="17"/>
      <c r="G453" s="101"/>
      <c r="H453" s="103" t="str">
        <f t="shared" si="6"/>
        <v/>
      </c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</row>
    <row r="454" spans="1:25" x14ac:dyDescent="0.25">
      <c r="A454" s="17">
        <v>446</v>
      </c>
      <c r="B454" s="99"/>
      <c r="C454" s="17"/>
      <c r="D454" s="17"/>
      <c r="E454" s="17"/>
      <c r="F454" s="17"/>
      <c r="G454" s="101"/>
      <c r="H454" s="103" t="str">
        <f t="shared" si="6"/>
        <v/>
      </c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</row>
    <row r="455" spans="1:25" x14ac:dyDescent="0.25">
      <c r="A455" s="17">
        <v>447</v>
      </c>
      <c r="B455" s="99"/>
      <c r="C455" s="17"/>
      <c r="D455" s="17"/>
      <c r="E455" s="17"/>
      <c r="F455" s="17"/>
      <c r="G455" s="101"/>
      <c r="H455" s="103" t="str">
        <f t="shared" si="6"/>
        <v/>
      </c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</row>
    <row r="456" spans="1:25" x14ac:dyDescent="0.25">
      <c r="A456" s="17">
        <v>448</v>
      </c>
      <c r="B456" s="99"/>
      <c r="C456" s="17"/>
      <c r="D456" s="17"/>
      <c r="E456" s="17"/>
      <c r="F456" s="17"/>
      <c r="G456" s="101"/>
      <c r="H456" s="103" t="str">
        <f t="shared" si="6"/>
        <v/>
      </c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</row>
    <row r="457" spans="1:25" x14ac:dyDescent="0.25">
      <c r="A457" s="17">
        <v>449</v>
      </c>
      <c r="B457" s="99"/>
      <c r="C457" s="17"/>
      <c r="D457" s="17"/>
      <c r="E457" s="17"/>
      <c r="F457" s="17"/>
      <c r="G457" s="101"/>
      <c r="H457" s="103" t="str">
        <f t="shared" si="6"/>
        <v/>
      </c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</row>
    <row r="458" spans="1:25" x14ac:dyDescent="0.25">
      <c r="A458" s="17">
        <v>450</v>
      </c>
      <c r="B458" s="99"/>
      <c r="C458" s="17"/>
      <c r="D458" s="17"/>
      <c r="E458" s="17"/>
      <c r="F458" s="17"/>
      <c r="G458" s="101"/>
      <c r="H458" s="103" t="str">
        <f t="shared" ref="H458:H508" si="7">IF(ISBLANK(G458),"",DATEDIF(G458,$C$5,"Y"))</f>
        <v/>
      </c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</row>
    <row r="459" spans="1:25" x14ac:dyDescent="0.25">
      <c r="A459" s="17">
        <v>451</v>
      </c>
      <c r="B459" s="99"/>
      <c r="C459" s="17"/>
      <c r="D459" s="17"/>
      <c r="E459" s="17"/>
      <c r="F459" s="17"/>
      <c r="G459" s="101"/>
      <c r="H459" s="103" t="str">
        <f t="shared" si="7"/>
        <v/>
      </c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</row>
    <row r="460" spans="1:25" x14ac:dyDescent="0.25">
      <c r="A460" s="17">
        <v>452</v>
      </c>
      <c r="B460" s="99"/>
      <c r="C460" s="17"/>
      <c r="D460" s="17"/>
      <c r="E460" s="17"/>
      <c r="F460" s="17"/>
      <c r="G460" s="101"/>
      <c r="H460" s="103" t="str">
        <f t="shared" si="7"/>
        <v/>
      </c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</row>
    <row r="461" spans="1:25" x14ac:dyDescent="0.25">
      <c r="A461" s="17">
        <v>453</v>
      </c>
      <c r="B461" s="99"/>
      <c r="C461" s="17"/>
      <c r="D461" s="17"/>
      <c r="E461" s="17"/>
      <c r="F461" s="17"/>
      <c r="G461" s="101"/>
      <c r="H461" s="103" t="str">
        <f t="shared" si="7"/>
        <v/>
      </c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</row>
    <row r="462" spans="1:25" x14ac:dyDescent="0.25">
      <c r="A462" s="17">
        <v>454</v>
      </c>
      <c r="B462" s="99"/>
      <c r="C462" s="17"/>
      <c r="D462" s="17"/>
      <c r="E462" s="17"/>
      <c r="F462" s="17"/>
      <c r="G462" s="101"/>
      <c r="H462" s="103" t="str">
        <f t="shared" si="7"/>
        <v/>
      </c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</row>
    <row r="463" spans="1:25" x14ac:dyDescent="0.25">
      <c r="A463" s="17">
        <v>455</v>
      </c>
      <c r="B463" s="99"/>
      <c r="C463" s="17"/>
      <c r="D463" s="17"/>
      <c r="E463" s="17"/>
      <c r="F463" s="17"/>
      <c r="G463" s="101"/>
      <c r="H463" s="103" t="str">
        <f t="shared" si="7"/>
        <v/>
      </c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</row>
    <row r="464" spans="1:25" x14ac:dyDescent="0.25">
      <c r="A464" s="17">
        <v>456</v>
      </c>
      <c r="B464" s="99"/>
      <c r="C464" s="17"/>
      <c r="D464" s="17"/>
      <c r="E464" s="17"/>
      <c r="F464" s="17"/>
      <c r="G464" s="101"/>
      <c r="H464" s="103" t="str">
        <f t="shared" si="7"/>
        <v/>
      </c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</row>
    <row r="465" spans="1:25" x14ac:dyDescent="0.25">
      <c r="A465" s="17">
        <v>457</v>
      </c>
      <c r="B465" s="99"/>
      <c r="C465" s="17"/>
      <c r="D465" s="17"/>
      <c r="E465" s="17"/>
      <c r="F465" s="17"/>
      <c r="G465" s="101"/>
      <c r="H465" s="103" t="str">
        <f t="shared" si="7"/>
        <v/>
      </c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</row>
    <row r="466" spans="1:25" x14ac:dyDescent="0.25">
      <c r="A466" s="17">
        <v>458</v>
      </c>
      <c r="B466" s="99"/>
      <c r="C466" s="17"/>
      <c r="D466" s="17"/>
      <c r="E466" s="17"/>
      <c r="F466" s="17"/>
      <c r="G466" s="101"/>
      <c r="H466" s="103" t="str">
        <f t="shared" si="7"/>
        <v/>
      </c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</row>
    <row r="467" spans="1:25" x14ac:dyDescent="0.25">
      <c r="A467" s="17">
        <v>459</v>
      </c>
      <c r="B467" s="99"/>
      <c r="C467" s="17"/>
      <c r="D467" s="17"/>
      <c r="E467" s="17"/>
      <c r="F467" s="17"/>
      <c r="G467" s="101"/>
      <c r="H467" s="103" t="str">
        <f t="shared" si="7"/>
        <v/>
      </c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</row>
    <row r="468" spans="1:25" x14ac:dyDescent="0.25">
      <c r="A468" s="17">
        <v>460</v>
      </c>
      <c r="B468" s="99"/>
      <c r="C468" s="17"/>
      <c r="D468" s="17"/>
      <c r="E468" s="17"/>
      <c r="F468" s="17"/>
      <c r="G468" s="101"/>
      <c r="H468" s="103" t="str">
        <f t="shared" si="7"/>
        <v/>
      </c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</row>
    <row r="469" spans="1:25" x14ac:dyDescent="0.25">
      <c r="A469" s="17">
        <v>461</v>
      </c>
      <c r="B469" s="99"/>
      <c r="C469" s="17"/>
      <c r="D469" s="17"/>
      <c r="E469" s="17"/>
      <c r="F469" s="17"/>
      <c r="G469" s="101"/>
      <c r="H469" s="103" t="str">
        <f t="shared" si="7"/>
        <v/>
      </c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</row>
    <row r="470" spans="1:25" x14ac:dyDescent="0.25">
      <c r="A470" s="17">
        <v>462</v>
      </c>
      <c r="B470" s="99"/>
      <c r="C470" s="17"/>
      <c r="D470" s="17"/>
      <c r="E470" s="17"/>
      <c r="F470" s="17"/>
      <c r="G470" s="101"/>
      <c r="H470" s="103" t="str">
        <f t="shared" si="7"/>
        <v/>
      </c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</row>
    <row r="471" spans="1:25" x14ac:dyDescent="0.25">
      <c r="A471" s="17">
        <v>463</v>
      </c>
      <c r="B471" s="99"/>
      <c r="C471" s="17"/>
      <c r="D471" s="17"/>
      <c r="E471" s="17"/>
      <c r="F471" s="17"/>
      <c r="G471" s="101"/>
      <c r="H471" s="103" t="str">
        <f t="shared" si="7"/>
        <v/>
      </c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</row>
    <row r="472" spans="1:25" x14ac:dyDescent="0.25">
      <c r="A472" s="17">
        <v>464</v>
      </c>
      <c r="B472" s="99"/>
      <c r="C472" s="17"/>
      <c r="D472" s="17"/>
      <c r="E472" s="17"/>
      <c r="F472" s="17"/>
      <c r="G472" s="101"/>
      <c r="H472" s="103" t="str">
        <f t="shared" si="7"/>
        <v/>
      </c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</row>
    <row r="473" spans="1:25" x14ac:dyDescent="0.25">
      <c r="A473" s="17">
        <v>465</v>
      </c>
      <c r="B473" s="99"/>
      <c r="C473" s="17"/>
      <c r="D473" s="17"/>
      <c r="E473" s="17"/>
      <c r="F473" s="17"/>
      <c r="G473" s="101"/>
      <c r="H473" s="103" t="str">
        <f t="shared" si="7"/>
        <v/>
      </c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</row>
    <row r="474" spans="1:25" x14ac:dyDescent="0.25">
      <c r="A474" s="17">
        <v>466</v>
      </c>
      <c r="B474" s="99"/>
      <c r="C474" s="17"/>
      <c r="D474" s="17"/>
      <c r="E474" s="17"/>
      <c r="F474" s="17"/>
      <c r="G474" s="101"/>
      <c r="H474" s="103" t="str">
        <f t="shared" si="7"/>
        <v/>
      </c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</row>
    <row r="475" spans="1:25" x14ac:dyDescent="0.25">
      <c r="A475" s="17">
        <v>467</v>
      </c>
      <c r="B475" s="99"/>
      <c r="C475" s="17"/>
      <c r="D475" s="17"/>
      <c r="E475" s="17"/>
      <c r="F475" s="17"/>
      <c r="G475" s="101"/>
      <c r="H475" s="103" t="str">
        <f t="shared" si="7"/>
        <v/>
      </c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</row>
    <row r="476" spans="1:25" x14ac:dyDescent="0.25">
      <c r="A476" s="17">
        <v>468</v>
      </c>
      <c r="B476" s="99"/>
      <c r="C476" s="17"/>
      <c r="D476" s="17"/>
      <c r="E476" s="17"/>
      <c r="F476" s="17"/>
      <c r="G476" s="101"/>
      <c r="H476" s="103" t="str">
        <f t="shared" si="7"/>
        <v/>
      </c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</row>
    <row r="477" spans="1:25" x14ac:dyDescent="0.25">
      <c r="A477" s="17">
        <v>469</v>
      </c>
      <c r="B477" s="99"/>
      <c r="C477" s="17"/>
      <c r="D477" s="17"/>
      <c r="E477" s="17"/>
      <c r="F477" s="17"/>
      <c r="G477" s="101"/>
      <c r="H477" s="103" t="str">
        <f t="shared" si="7"/>
        <v/>
      </c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</row>
    <row r="478" spans="1:25" x14ac:dyDescent="0.25">
      <c r="A478" s="17">
        <v>470</v>
      </c>
      <c r="B478" s="99"/>
      <c r="C478" s="17"/>
      <c r="D478" s="17"/>
      <c r="E478" s="17"/>
      <c r="F478" s="17"/>
      <c r="G478" s="101"/>
      <c r="H478" s="103" t="str">
        <f t="shared" si="7"/>
        <v/>
      </c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</row>
    <row r="479" spans="1:25" x14ac:dyDescent="0.25">
      <c r="A479" s="17">
        <v>471</v>
      </c>
      <c r="B479" s="99"/>
      <c r="C479" s="17"/>
      <c r="D479" s="17"/>
      <c r="E479" s="17"/>
      <c r="F479" s="17"/>
      <c r="G479" s="101"/>
      <c r="H479" s="103" t="str">
        <f t="shared" si="7"/>
        <v/>
      </c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</row>
    <row r="480" spans="1:25" x14ac:dyDescent="0.25">
      <c r="A480" s="17">
        <v>472</v>
      </c>
      <c r="B480" s="99"/>
      <c r="C480" s="17"/>
      <c r="D480" s="17"/>
      <c r="E480" s="17"/>
      <c r="F480" s="17"/>
      <c r="G480" s="101"/>
      <c r="H480" s="103" t="str">
        <f t="shared" si="7"/>
        <v/>
      </c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</row>
    <row r="481" spans="1:25" x14ac:dyDescent="0.25">
      <c r="A481" s="17">
        <v>473</v>
      </c>
      <c r="B481" s="99"/>
      <c r="C481" s="17"/>
      <c r="D481" s="17"/>
      <c r="E481" s="17"/>
      <c r="F481" s="17"/>
      <c r="G481" s="101"/>
      <c r="H481" s="103" t="str">
        <f t="shared" si="7"/>
        <v/>
      </c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</row>
    <row r="482" spans="1:25" x14ac:dyDescent="0.25">
      <c r="A482" s="17">
        <v>474</v>
      </c>
      <c r="B482" s="99"/>
      <c r="C482" s="17"/>
      <c r="D482" s="17"/>
      <c r="E482" s="17"/>
      <c r="F482" s="17"/>
      <c r="G482" s="101"/>
      <c r="H482" s="103" t="str">
        <f t="shared" si="7"/>
        <v/>
      </c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</row>
    <row r="483" spans="1:25" x14ac:dyDescent="0.25">
      <c r="A483" s="17">
        <v>475</v>
      </c>
      <c r="B483" s="99"/>
      <c r="C483" s="17"/>
      <c r="D483" s="17"/>
      <c r="E483" s="17"/>
      <c r="F483" s="17"/>
      <c r="G483" s="101"/>
      <c r="H483" s="103" t="str">
        <f t="shared" si="7"/>
        <v/>
      </c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</row>
    <row r="484" spans="1:25" x14ac:dyDescent="0.25">
      <c r="A484" s="17">
        <v>476</v>
      </c>
      <c r="B484" s="99"/>
      <c r="C484" s="17"/>
      <c r="D484" s="17"/>
      <c r="E484" s="17"/>
      <c r="F484" s="17"/>
      <c r="G484" s="101"/>
      <c r="H484" s="103" t="str">
        <f t="shared" si="7"/>
        <v/>
      </c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</row>
    <row r="485" spans="1:25" x14ac:dyDescent="0.25">
      <c r="A485" s="17">
        <v>477</v>
      </c>
      <c r="B485" s="99"/>
      <c r="C485" s="17"/>
      <c r="D485" s="17"/>
      <c r="E485" s="17"/>
      <c r="F485" s="17"/>
      <c r="G485" s="101"/>
      <c r="H485" s="103" t="str">
        <f t="shared" si="7"/>
        <v/>
      </c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</row>
    <row r="486" spans="1:25" x14ac:dyDescent="0.25">
      <c r="A486" s="17">
        <v>478</v>
      </c>
      <c r="B486" s="99"/>
      <c r="C486" s="17"/>
      <c r="D486" s="17"/>
      <c r="E486" s="17"/>
      <c r="F486" s="17"/>
      <c r="G486" s="101"/>
      <c r="H486" s="103" t="str">
        <f t="shared" si="7"/>
        <v/>
      </c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</row>
    <row r="487" spans="1:25" x14ac:dyDescent="0.25">
      <c r="A487" s="17">
        <v>479</v>
      </c>
      <c r="B487" s="99"/>
      <c r="C487" s="17"/>
      <c r="D487" s="17"/>
      <c r="E487" s="17"/>
      <c r="F487" s="17"/>
      <c r="G487" s="101"/>
      <c r="H487" s="103" t="str">
        <f t="shared" si="7"/>
        <v/>
      </c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</row>
    <row r="488" spans="1:25" x14ac:dyDescent="0.25">
      <c r="A488" s="17">
        <v>480</v>
      </c>
      <c r="B488" s="99"/>
      <c r="C488" s="17"/>
      <c r="D488" s="17"/>
      <c r="E488" s="17"/>
      <c r="F488" s="17"/>
      <c r="G488" s="101"/>
      <c r="H488" s="103" t="str">
        <f t="shared" si="7"/>
        <v/>
      </c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</row>
    <row r="489" spans="1:25" x14ac:dyDescent="0.25">
      <c r="A489" s="17">
        <v>481</v>
      </c>
      <c r="B489" s="99"/>
      <c r="C489" s="17"/>
      <c r="D489" s="17"/>
      <c r="E489" s="17"/>
      <c r="F489" s="17"/>
      <c r="G489" s="101"/>
      <c r="H489" s="103" t="str">
        <f t="shared" si="7"/>
        <v/>
      </c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</row>
    <row r="490" spans="1:25" x14ac:dyDescent="0.25">
      <c r="A490" s="17">
        <v>482</v>
      </c>
      <c r="B490" s="99"/>
      <c r="C490" s="17"/>
      <c r="D490" s="17"/>
      <c r="E490" s="17"/>
      <c r="F490" s="17"/>
      <c r="G490" s="101"/>
      <c r="H490" s="103" t="str">
        <f t="shared" si="7"/>
        <v/>
      </c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</row>
    <row r="491" spans="1:25" x14ac:dyDescent="0.25">
      <c r="A491" s="17">
        <v>483</v>
      </c>
      <c r="B491" s="99"/>
      <c r="C491" s="17"/>
      <c r="D491" s="17"/>
      <c r="E491" s="17"/>
      <c r="F491" s="17"/>
      <c r="G491" s="101"/>
      <c r="H491" s="103" t="str">
        <f t="shared" si="7"/>
        <v/>
      </c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</row>
    <row r="492" spans="1:25" x14ac:dyDescent="0.25">
      <c r="A492" s="17">
        <v>484</v>
      </c>
      <c r="B492" s="99"/>
      <c r="C492" s="17"/>
      <c r="D492" s="17"/>
      <c r="E492" s="17"/>
      <c r="F492" s="17"/>
      <c r="G492" s="101"/>
      <c r="H492" s="103" t="str">
        <f t="shared" si="7"/>
        <v/>
      </c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</row>
    <row r="493" spans="1:25" x14ac:dyDescent="0.25">
      <c r="A493" s="17">
        <v>485</v>
      </c>
      <c r="B493" s="99"/>
      <c r="C493" s="17"/>
      <c r="D493" s="17"/>
      <c r="E493" s="17"/>
      <c r="F493" s="17"/>
      <c r="G493" s="101"/>
      <c r="H493" s="103" t="str">
        <f t="shared" si="7"/>
        <v/>
      </c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</row>
    <row r="494" spans="1:25" x14ac:dyDescent="0.25">
      <c r="A494" s="17">
        <v>486</v>
      </c>
      <c r="B494" s="99"/>
      <c r="C494" s="17"/>
      <c r="D494" s="17"/>
      <c r="E494" s="17"/>
      <c r="F494" s="17"/>
      <c r="G494" s="101"/>
      <c r="H494" s="103" t="str">
        <f t="shared" si="7"/>
        <v/>
      </c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</row>
    <row r="495" spans="1:25" x14ac:dyDescent="0.25">
      <c r="A495" s="17">
        <v>487</v>
      </c>
      <c r="B495" s="99"/>
      <c r="C495" s="17"/>
      <c r="D495" s="17"/>
      <c r="E495" s="17"/>
      <c r="F495" s="17"/>
      <c r="G495" s="101"/>
      <c r="H495" s="103" t="str">
        <f t="shared" si="7"/>
        <v/>
      </c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</row>
    <row r="496" spans="1:25" x14ac:dyDescent="0.25">
      <c r="A496" s="17">
        <v>488</v>
      </c>
      <c r="B496" s="99"/>
      <c r="C496" s="17"/>
      <c r="D496" s="17"/>
      <c r="E496" s="17"/>
      <c r="F496" s="17"/>
      <c r="G496" s="101"/>
      <c r="H496" s="103" t="str">
        <f t="shared" si="7"/>
        <v/>
      </c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</row>
    <row r="497" spans="1:25" x14ac:dyDescent="0.25">
      <c r="A497" s="17">
        <v>489</v>
      </c>
      <c r="B497" s="99"/>
      <c r="C497" s="17"/>
      <c r="D497" s="17"/>
      <c r="E497" s="17"/>
      <c r="F497" s="17"/>
      <c r="G497" s="101"/>
      <c r="H497" s="103" t="str">
        <f t="shared" si="7"/>
        <v/>
      </c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</row>
    <row r="498" spans="1:25" x14ac:dyDescent="0.25">
      <c r="A498" s="17">
        <v>490</v>
      </c>
      <c r="B498" s="99"/>
      <c r="C498" s="17"/>
      <c r="D498" s="17"/>
      <c r="E498" s="17"/>
      <c r="F498" s="17"/>
      <c r="G498" s="101"/>
      <c r="H498" s="103" t="str">
        <f t="shared" si="7"/>
        <v/>
      </c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</row>
    <row r="499" spans="1:25" x14ac:dyDescent="0.25">
      <c r="A499" s="17">
        <v>491</v>
      </c>
      <c r="B499" s="99"/>
      <c r="C499" s="17"/>
      <c r="D499" s="17"/>
      <c r="E499" s="17"/>
      <c r="F499" s="17"/>
      <c r="G499" s="101"/>
      <c r="H499" s="103" t="str">
        <f t="shared" si="7"/>
        <v/>
      </c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</row>
    <row r="500" spans="1:25" x14ac:dyDescent="0.25">
      <c r="A500" s="17">
        <v>492</v>
      </c>
      <c r="B500" s="99"/>
      <c r="C500" s="17"/>
      <c r="D500" s="17"/>
      <c r="E500" s="17"/>
      <c r="F500" s="17"/>
      <c r="G500" s="101"/>
      <c r="H500" s="103" t="str">
        <f t="shared" si="7"/>
        <v/>
      </c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</row>
    <row r="501" spans="1:25" x14ac:dyDescent="0.25">
      <c r="A501" s="17">
        <v>493</v>
      </c>
      <c r="B501" s="99"/>
      <c r="C501" s="17"/>
      <c r="D501" s="17"/>
      <c r="E501" s="17"/>
      <c r="F501" s="17"/>
      <c r="G501" s="101"/>
      <c r="H501" s="103" t="str">
        <f t="shared" si="7"/>
        <v/>
      </c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</row>
    <row r="502" spans="1:25" x14ac:dyDescent="0.25">
      <c r="A502" s="17">
        <v>494</v>
      </c>
      <c r="B502" s="99"/>
      <c r="C502" s="17"/>
      <c r="D502" s="17"/>
      <c r="E502" s="17"/>
      <c r="F502" s="17"/>
      <c r="G502" s="101"/>
      <c r="H502" s="103" t="str">
        <f t="shared" si="7"/>
        <v/>
      </c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</row>
    <row r="503" spans="1:25" x14ac:dyDescent="0.25">
      <c r="A503" s="17">
        <v>495</v>
      </c>
      <c r="B503" s="99"/>
      <c r="C503" s="17"/>
      <c r="D503" s="17"/>
      <c r="E503" s="17"/>
      <c r="F503" s="17"/>
      <c r="G503" s="101"/>
      <c r="H503" s="103" t="str">
        <f t="shared" si="7"/>
        <v/>
      </c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</row>
    <row r="504" spans="1:25" x14ac:dyDescent="0.25">
      <c r="A504" s="17">
        <v>496</v>
      </c>
      <c r="B504" s="99"/>
      <c r="C504" s="17"/>
      <c r="D504" s="17"/>
      <c r="E504" s="17"/>
      <c r="F504" s="17"/>
      <c r="G504" s="101"/>
      <c r="H504" s="103" t="str">
        <f t="shared" si="7"/>
        <v/>
      </c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</row>
    <row r="505" spans="1:25" x14ac:dyDescent="0.25">
      <c r="A505" s="17">
        <v>497</v>
      </c>
      <c r="B505" s="99"/>
      <c r="C505" s="17"/>
      <c r="D505" s="17"/>
      <c r="E505" s="17"/>
      <c r="F505" s="17"/>
      <c r="G505" s="101"/>
      <c r="H505" s="103" t="str">
        <f t="shared" si="7"/>
        <v/>
      </c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</row>
    <row r="506" spans="1:25" x14ac:dyDescent="0.25">
      <c r="A506" s="17">
        <v>498</v>
      </c>
      <c r="B506" s="99"/>
      <c r="C506" s="17"/>
      <c r="D506" s="17"/>
      <c r="E506" s="17"/>
      <c r="F506" s="17"/>
      <c r="G506" s="101"/>
      <c r="H506" s="103" t="str">
        <f t="shared" si="7"/>
        <v/>
      </c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</row>
    <row r="507" spans="1:25" x14ac:dyDescent="0.25">
      <c r="A507" s="17">
        <v>499</v>
      </c>
      <c r="B507" s="99"/>
      <c r="C507" s="17"/>
      <c r="D507" s="17"/>
      <c r="E507" s="17"/>
      <c r="F507" s="17"/>
      <c r="G507" s="101"/>
      <c r="H507" s="103" t="str">
        <f t="shared" si="7"/>
        <v/>
      </c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</row>
    <row r="508" spans="1:25" x14ac:dyDescent="0.25">
      <c r="A508" s="17">
        <v>500</v>
      </c>
      <c r="B508" s="99"/>
      <c r="C508" s="17"/>
      <c r="D508" s="17"/>
      <c r="E508" s="17"/>
      <c r="F508" s="17"/>
      <c r="G508" s="101"/>
      <c r="H508" s="103" t="str">
        <f t="shared" si="7"/>
        <v/>
      </c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</row>
    <row r="509" spans="1:25" x14ac:dyDescent="0.25">
      <c r="A509" s="16"/>
      <c r="B509" s="16"/>
      <c r="C509" s="16"/>
      <c r="D509" s="16"/>
      <c r="E509" s="16"/>
      <c r="F509" s="16"/>
      <c r="G509" s="16"/>
      <c r="H509" s="16"/>
      <c r="I509" s="104"/>
      <c r="J509" s="104"/>
      <c r="K509" s="104"/>
      <c r="L509" s="104"/>
      <c r="M509" s="104"/>
      <c r="N509" s="104"/>
      <c r="O509" s="104"/>
      <c r="P509" s="104"/>
      <c r="Q509" s="104"/>
      <c r="R509" s="104"/>
      <c r="S509" s="104"/>
      <c r="T509" s="104"/>
      <c r="U509" s="104"/>
      <c r="V509" s="104"/>
      <c r="W509" s="104"/>
      <c r="X509" s="104"/>
      <c r="Y509" s="104"/>
    </row>
  </sheetData>
  <sheetProtection algorithmName="SHA-512" hashValue="9erre6LfGzF63ouesqvbw015fcV9D0RaV+fz66KeQUaU9A/8eg/48fxRGYXu0W8OCr8+9YgCywGmlNPT+l7FiA==" saltValue="EOeVD8scPla1omFeGzKB7A==" spinCount="100000" sheet="1" objects="1" scenarios="1" sort="0" autoFilter="0"/>
  <mergeCells count="7">
    <mergeCell ref="G7:Y7"/>
    <mergeCell ref="A2:E2"/>
    <mergeCell ref="A1:E1"/>
    <mergeCell ref="B4:C4"/>
    <mergeCell ref="A5:B5"/>
    <mergeCell ref="A7:C7"/>
    <mergeCell ref="D7:E7"/>
  </mergeCells>
  <conditionalFormatting sqref="A9:Y508">
    <cfRule type="expression" dxfId="2" priority="1">
      <formula>MOD(ROW(),2)=0</formula>
    </cfRule>
  </conditionalFormatting>
  <dataValidations count="24">
    <dataValidation type="list" allowBlank="1" showInputMessage="1" showErrorMessage="1" error="Selecione uma das opções" prompt="Selecionar opção" sqref="E9:E508">
      <formula1>Turno</formula1>
    </dataValidation>
    <dataValidation type="list" allowBlank="1" showInputMessage="1" showErrorMessage="1" error="Selecione uma das opções" prompt="Selecionar opção" sqref="Y9:Y508">
      <formula1>Motivacao</formula1>
    </dataValidation>
    <dataValidation type="list" allowBlank="1" showInputMessage="1" showErrorMessage="1" error="Selecione uma das opções" prompt="Selecionar opção" sqref="X9:X508">
      <formula1>Cinema</formula1>
    </dataValidation>
    <dataValidation type="list" allowBlank="1" showInputMessage="1" showErrorMessage="1" error="Selecione uma das opções" prompt="Selecionar opção" sqref="W9:W508">
      <formula1>Leitura</formula1>
    </dataValidation>
    <dataValidation type="list" allowBlank="1" showInputMessage="1" showErrorMessage="1" error="Selecione uma das opções" prompt="Selecionar opção" sqref="V9:V508">
      <formula1>Renda</formula1>
    </dataValidation>
    <dataValidation type="list" allowBlank="1" showInputMessage="1" showErrorMessage="1" error="Selecione uma das opções" prompt="Selecionar opção" sqref="U9:U508">
      <formula1>EscolaridadePai</formula1>
    </dataValidation>
    <dataValidation type="list" allowBlank="1" showInputMessage="1" showErrorMessage="1" error="Selecione uma das opções" prompt="Selecionar opção" sqref="T9:T508">
      <formula1>EscolaridadeMae</formula1>
    </dataValidation>
    <dataValidation type="list" allowBlank="1" showInputMessage="1" showErrorMessage="1" error="Selecione uma das opções" prompt="Selecionar opção" sqref="S9:S508">
      <formula1>Transporte</formula1>
    </dataValidation>
    <dataValidation type="list" allowBlank="1" showInputMessage="1" showErrorMessage="1" error="Selecione uma das opções" prompt="Selecionar opção" sqref="R9:R508">
      <formula1>ModoResidencia</formula1>
    </dataValidation>
    <dataValidation type="list" allowBlank="1" showInputMessage="1" showErrorMessage="1" error="Selecione uma das opções" prompt="Selecionar opção" sqref="Q9:Q508">
      <formula1>TipoResidencia</formula1>
    </dataValidation>
    <dataValidation type="list" allowBlank="1" showInputMessage="1" showErrorMessage="1" error="Selecione uma das opções" prompt="Selecionar opção" sqref="P9:P508">
      <formula1>Modalidade</formula1>
    </dataValidation>
    <dataValidation type="list" allowBlank="1" showInputMessage="1" showErrorMessage="1" error="Selecione uma das opções" prompt="Selecionar opção" sqref="O9:O508">
      <formula1>Sistema</formula1>
    </dataValidation>
    <dataValidation type="list" allowBlank="1" showInputMessage="1" showErrorMessage="1" error="Selecione uma das opções" prompt="Selecionar opção" sqref="N9:N508">
      <formula1>Rede</formula1>
    </dataValidation>
    <dataValidation type="list" allowBlank="1" showInputMessage="1" showErrorMessage="1" error="Selecione uma das opções" prompt="Selecionar opção" sqref="M9:M508">
      <formula1>Zona</formula1>
    </dataValidation>
    <dataValidation type="list" allowBlank="1" showInputMessage="1" showErrorMessage="1" error="Selecione uma das opções" prompt="Selecionar opção" sqref="L9:L508">
      <formula1>Município</formula1>
    </dataValidation>
    <dataValidation type="list" allowBlank="1" showInputMessage="1" showErrorMessage="1" error="Selecione uma das opções" prompt="Selecionar opção" sqref="J9:J508">
      <formula1>Genero</formula1>
    </dataValidation>
    <dataValidation type="list" allowBlank="1" showInputMessage="1" showErrorMessage="1" error="Selecione uma das opções" prompt="Selecionar opção" sqref="K9:K508">
      <formula1>Raca</formula1>
    </dataValidation>
    <dataValidation type="list" allowBlank="1" showInputMessage="1" showErrorMessage="1" error="Selecione uma das opções" prompt="Selecionar opção" sqref="D9:D508">
      <formula1>Curso</formula1>
    </dataValidation>
    <dataValidation type="date" operator="greaterThan" allowBlank="1" showInputMessage="1" showErrorMessage="1" error="Digite uma data válida" prompt="dd/mm/aaaa" sqref="C5">
      <formula1>1</formula1>
    </dataValidation>
    <dataValidation type="list" allowBlank="1" showInputMessage="1" showErrorMessage="1" error="Selecione uma das opções" prompt="Selecionar opção" sqref="I9:I508">
      <formula1>Sexo</formula1>
    </dataValidation>
    <dataValidation type="list" allowBlank="1" showInputMessage="1" showErrorMessage="1" error="Selecione uma opção válida" prompt="Selecione a opção" sqref="C9:C508">
      <formula1>SituacaoMatricula</formula1>
    </dataValidation>
    <dataValidation allowBlank="1" showInputMessage="1" showErrorMessage="1" prompt="Automático" sqref="H9:H508"/>
    <dataValidation type="list" allowBlank="1" showInputMessage="1" showErrorMessage="1" error="Selecione uma das opções" prompt="Selecionar opção" sqref="F9:F508">
      <formula1>Ingressante</formula1>
    </dataValidation>
    <dataValidation type="date" operator="lessThan" allowBlank="1" showInputMessage="1" showErrorMessage="1" error="Digite uma data válida" prompt="dd/mm/aaaa" sqref="G9:G508">
      <formula1>$C$5</formula1>
    </dataValidation>
  </dataValidations>
  <pageMargins left="0.39370078740157483" right="0.39370078740157483" top="0.59055118110236227" bottom="0.39370078740157483" header="0.31496062992125984" footer="0.31496062992125984"/>
  <pageSetup paperSize="9" scale="19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91"/>
  <sheetViews>
    <sheetView showGridLines="0" workbookViewId="0"/>
  </sheetViews>
  <sheetFormatPr defaultRowHeight="15" x14ac:dyDescent="0.25"/>
  <cols>
    <col min="2" max="2" width="5.140625" customWidth="1"/>
    <col min="3" max="4" width="24.7109375" customWidth="1"/>
    <col min="5" max="5" width="4.7109375" customWidth="1"/>
    <col min="6" max="7" width="24.7109375" customWidth="1"/>
    <col min="8" max="8" width="5.140625" customWidth="1"/>
    <col min="9" max="10" width="24.7109375" customWidth="1"/>
    <col min="11" max="11" width="5.5703125" customWidth="1"/>
    <col min="13" max="13" width="11.7109375" customWidth="1"/>
    <col min="14" max="14" width="10.140625" customWidth="1"/>
  </cols>
  <sheetData>
    <row r="1" spans="1:12" ht="34.5" customHeight="1" x14ac:dyDescent="0.25">
      <c r="A1" s="12"/>
      <c r="C1" s="158" t="s">
        <v>139</v>
      </c>
      <c r="D1" s="159"/>
      <c r="E1" s="159"/>
      <c r="F1" s="159"/>
      <c r="G1" s="159"/>
      <c r="H1" s="159"/>
      <c r="I1" s="159"/>
      <c r="J1" s="160"/>
      <c r="L1" s="12"/>
    </row>
    <row r="2" spans="1:12" ht="21" customHeight="1" x14ac:dyDescent="0.25">
      <c r="A2" s="12"/>
      <c r="C2" s="175" t="s">
        <v>170</v>
      </c>
      <c r="D2" s="175"/>
      <c r="E2" s="175"/>
      <c r="F2" s="175"/>
      <c r="G2" s="175"/>
      <c r="H2" s="175"/>
      <c r="I2" s="175"/>
      <c r="J2" s="175"/>
      <c r="L2" s="12"/>
    </row>
    <row r="3" spans="1:12" x14ac:dyDescent="0.25">
      <c r="A3" s="12"/>
      <c r="L3" s="12"/>
    </row>
    <row r="4" spans="1:12" x14ac:dyDescent="0.25">
      <c r="A4" s="12"/>
      <c r="C4" s="176" t="s">
        <v>153</v>
      </c>
      <c r="D4" s="177"/>
      <c r="E4" s="25"/>
      <c r="F4" s="176" t="s">
        <v>154</v>
      </c>
      <c r="G4" s="177"/>
      <c r="H4" s="25"/>
      <c r="I4" s="176" t="s">
        <v>155</v>
      </c>
      <c r="J4" s="177"/>
      <c r="L4" s="12"/>
    </row>
    <row r="5" spans="1:12" x14ac:dyDescent="0.25">
      <c r="A5" s="12"/>
      <c r="L5" s="12"/>
    </row>
    <row r="6" spans="1:12" x14ac:dyDescent="0.25">
      <c r="A6" s="12"/>
      <c r="L6" s="12"/>
    </row>
    <row r="7" spans="1:12" x14ac:dyDescent="0.25">
      <c r="A7" s="12"/>
      <c r="L7" s="12"/>
    </row>
    <row r="8" spans="1:12" x14ac:dyDescent="0.25">
      <c r="A8" s="12"/>
      <c r="L8" s="12"/>
    </row>
    <row r="9" spans="1:12" x14ac:dyDescent="0.25">
      <c r="A9" s="12"/>
      <c r="L9" s="12"/>
    </row>
    <row r="10" spans="1:12" x14ac:dyDescent="0.25">
      <c r="A10" s="12"/>
      <c r="L10" s="12"/>
    </row>
    <row r="11" spans="1:12" x14ac:dyDescent="0.25">
      <c r="A11" s="12"/>
      <c r="L11" s="12"/>
    </row>
    <row r="12" spans="1:12" x14ac:dyDescent="0.25">
      <c r="A12" s="12"/>
      <c r="L12" s="12"/>
    </row>
    <row r="13" spans="1:12" x14ac:dyDescent="0.25">
      <c r="A13" s="12"/>
      <c r="L13" s="12"/>
    </row>
    <row r="14" spans="1:12" x14ac:dyDescent="0.25">
      <c r="A14" s="12"/>
      <c r="L14" s="12"/>
    </row>
    <row r="15" spans="1:12" x14ac:dyDescent="0.25">
      <c r="A15" s="12"/>
      <c r="L15" s="12"/>
    </row>
    <row r="16" spans="1:12" x14ac:dyDescent="0.25">
      <c r="A16" s="12"/>
      <c r="L16" s="12"/>
    </row>
    <row r="17" spans="1:12" x14ac:dyDescent="0.25">
      <c r="A17" s="12"/>
      <c r="L17" s="12"/>
    </row>
    <row r="18" spans="1:12" x14ac:dyDescent="0.25">
      <c r="A18" s="12"/>
      <c r="L18" s="12"/>
    </row>
    <row r="19" spans="1:12" x14ac:dyDescent="0.25">
      <c r="A19" s="12"/>
      <c r="L19" s="12"/>
    </row>
    <row r="20" spans="1:12" x14ac:dyDescent="0.25">
      <c r="A20" s="12"/>
      <c r="L20" s="12"/>
    </row>
    <row r="21" spans="1:12" x14ac:dyDescent="0.25">
      <c r="A21" s="12"/>
      <c r="L21" s="12"/>
    </row>
    <row r="22" spans="1:12" x14ac:dyDescent="0.25">
      <c r="A22" s="12"/>
      <c r="L22" s="12"/>
    </row>
    <row r="23" spans="1:12" x14ac:dyDescent="0.25">
      <c r="A23" s="12"/>
      <c r="L23" s="12"/>
    </row>
    <row r="24" spans="1:12" x14ac:dyDescent="0.25">
      <c r="A24" s="12"/>
      <c r="L24" s="12"/>
    </row>
    <row r="25" spans="1:12" x14ac:dyDescent="0.25">
      <c r="A25" s="12"/>
      <c r="L25" s="12"/>
    </row>
    <row r="26" spans="1:12" x14ac:dyDescent="0.25">
      <c r="A26" s="12"/>
      <c r="L26" s="12"/>
    </row>
    <row r="27" spans="1:12" x14ac:dyDescent="0.25">
      <c r="A27" s="12"/>
      <c r="L27" s="12"/>
    </row>
    <row r="28" spans="1:12" x14ac:dyDescent="0.25">
      <c r="A28" s="12"/>
      <c r="L28" s="12"/>
    </row>
    <row r="29" spans="1:12" x14ac:dyDescent="0.25">
      <c r="A29" s="12"/>
      <c r="L29" s="12"/>
    </row>
    <row r="30" spans="1:12" x14ac:dyDescent="0.25">
      <c r="A30" s="12"/>
      <c r="L30" s="12"/>
    </row>
    <row r="31" spans="1:12" x14ac:dyDescent="0.25">
      <c r="A31" s="12"/>
      <c r="L31" s="12"/>
    </row>
    <row r="32" spans="1:12" ht="30.75" customHeight="1" x14ac:dyDescent="0.25">
      <c r="A32" s="12"/>
      <c r="C32" s="174" t="s">
        <v>156</v>
      </c>
      <c r="D32" s="174"/>
      <c r="E32" s="174"/>
      <c r="F32" s="174"/>
      <c r="G32" s="174"/>
      <c r="H32" s="174"/>
      <c r="I32" s="174"/>
      <c r="J32" s="174"/>
      <c r="L32" s="12"/>
    </row>
    <row r="33" spans="1:12" x14ac:dyDescent="0.25">
      <c r="A33" s="12"/>
      <c r="L33" s="12"/>
    </row>
    <row r="34" spans="1:12" x14ac:dyDescent="0.25">
      <c r="A34" s="12"/>
      <c r="C34" s="172" t="s">
        <v>157</v>
      </c>
      <c r="D34" s="173"/>
      <c r="F34" s="172" t="s">
        <v>158</v>
      </c>
      <c r="G34" s="173"/>
      <c r="I34" s="172" t="s">
        <v>159</v>
      </c>
      <c r="J34" s="173"/>
      <c r="L34" s="12"/>
    </row>
    <row r="35" spans="1:12" x14ac:dyDescent="0.25">
      <c r="A35" s="12"/>
      <c r="C35" s="132"/>
      <c r="D35" s="131">
        <v>1</v>
      </c>
      <c r="F35" s="132"/>
      <c r="G35" s="131">
        <v>5</v>
      </c>
      <c r="I35" s="132"/>
      <c r="J35" s="131">
        <v>19</v>
      </c>
      <c r="L35" s="12"/>
    </row>
    <row r="36" spans="1:12" x14ac:dyDescent="0.25">
      <c r="A36" s="12"/>
      <c r="C36" s="106" t="str">
        <f>IF($D$35=1,IF(ISBLANK('Dados Iniciais'!C7),"",'Dados Iniciais'!B7&amp;" "&amp;"a"&amp;" "&amp;'Dados Iniciais'!C7),IF($D$35=2,IF(ISBLANK('Dados Iniciais'!E6),"",'Dados Iniciais'!E6),IF($D$35=3,IF(ISBLANK('Dados Iniciais'!G6),"",'Dados Iniciais'!G6),IF($D$35=4,IF(ISBLANK('Dados Iniciais'!I6),"",'Dados Iniciais'!I6),IF($D$35=5,IF(ISBLANK('Dados Iniciais'!K6),"",'Dados Iniciais'!K6),IF($D$35=6,IF(ISBLANK('Dados Iniciais'!M6),"",'Dados Iniciais'!M6),IF($D$35=7,IF(ISBLANK('Dados Iniciais'!O6),"",'Dados Iniciais'!O6),IF($D$35=8,IF(ISBLANK('Dados Iniciais'!Q6),"",'Dados Iniciais'!Q6),IF($D$35=9,IF(ISBLANK('Dados Iniciais'!S6),"",'Dados Iniciais'!S6),IF($D$35=10,IF(ISBLANK('Dados Iniciais'!U6),"",'Dados Iniciais'!U6),IF($D$35=11,IF(ISBLANK('Dados Iniciais'!W6),"",'Dados Iniciais'!W6),IF($D$35=12,IF(ISBLANK('Dados Iniciais'!Y6),"",'Dados Iniciais'!Y6),IF($D$35=13,IF(ISBLANK('Dados Iniciais'!AA6),"",'Dados Iniciais'!AA6),IF($D$35=14,IF(ISBLANK('Dados Iniciais'!AC6),"",'Dados Iniciais'!AC6),IF($D$35=15,IF(ISBLANK('Dados Iniciais'!AE6),"",'Dados Iniciais'!AE6),IF($D$35=16,IF(ISBLANK('Dados Iniciais'!AG6),"",'Dados Iniciais'!AG6),IF($D$35=17,IF(ISBLANK('Dados Iniciais'!AI6),"",'Dados Iniciais'!AI6),IF($D$35=18,IF(ISBLANK('Dados Iniciais'!AK6),"",'Dados Iniciais'!AK6),IF($D$35=19,IF(ISBLANK('Dados Iniciais'!AM6),"",'Dados Iniciais'!AM6),IF($D$35=20,IF(ISBLANK('Dados Iniciais'!AO6),"",'Dados Iniciais'!AO6),IF($D$35=21,IF(ISBLANK('Dados Iniciais'!AQ6),"",'Dados Iniciais'!AQ6))))))))))))))))))))))</f>
        <v>1 a 12</v>
      </c>
      <c r="D36" s="107" t="str">
        <f>IF($D$35=1,IF(ISBLANK('Dados Iniciais'!C7),"",IF('Dados Iniciais'!D7&gt;0,'Dados Iniciais'!D7,"0")),IF($D$35=2,IF(ISBLANK('Dados Iniciais'!E6),"",IF('Dados Iniciais'!F6&gt;0,'Dados Iniciais'!F6,"0")),IF($D$35=3,IF(ISBLANK('Dados Iniciais'!G6),"",IF('Dados Iniciais'!H6&gt;0,'Dados Iniciais'!H6,"0")),IF($D$35=4,IF(ISBLANK('Dados Iniciais'!I6),"",IF('Dados Iniciais'!J6&gt;0,'Dados Iniciais'!J6,"0")),IF($D$35=5,IF(ISBLANK('Dados Iniciais'!K6),"",IF('Dados Iniciais'!L6&gt;0,'Dados Iniciais'!L6,"0")),IF($D$35=6,IF(ISBLANK('Dados Iniciais'!M6),"",IF('Dados Iniciais'!N6&gt;0,'Dados Iniciais'!N6,"0")),IF($D$35=7,IF(ISBLANK('Dados Iniciais'!O6),"",IF('Dados Iniciais'!P6&gt;0,'Dados Iniciais'!P6,"0")),IF($D$35=8,IF(ISBLANK('Dados Iniciais'!Q6),"",IF('Dados Iniciais'!R6&gt;0,'Dados Iniciais'!R6,"0")),IF($D$35=9,IF(ISBLANK('Dados Iniciais'!S6),"",IF('Dados Iniciais'!T6&gt;0,'Dados Iniciais'!T6,"0")),IF($D$35=10,IF(ISBLANK('Dados Iniciais'!U6),"",IF('Dados Iniciais'!V6&gt;0,'Dados Iniciais'!V6,"0")),IF($D$35=11,IF(ISBLANK('Dados Iniciais'!W6),"",IF('Dados Iniciais'!X6&gt;0,'Dados Iniciais'!X6,"0")),IF($D$35=12,IF(ISBLANK('Dados Iniciais'!Y6),"",IF('Dados Iniciais'!Z6&gt;0,'Dados Iniciais'!Z6,"0")),IF($D$35=13,IF(ISBLANK('Dados Iniciais'!AA6),"",IF('Dados Iniciais'!AB6&gt;0,'Dados Iniciais'!AB6,"0")),IF($D$35=14,IF(ISBLANK('Dados Iniciais'!AC6),"",IF('Dados Iniciais'!AD6&gt;0,'Dados Iniciais'!AD6,"0")),IF($D$35=15,IF(ISBLANK('Dados Iniciais'!AE6),"",IF('Dados Iniciais'!AF6&gt;0,'Dados Iniciais'!AF6,"0")),IF($D$35=16,IF(ISBLANK('Dados Iniciais'!AG6),"",IF('Dados Iniciais'!AH6&gt;0,'Dados Iniciais'!AH6,"0")),IF($D$35=17,IF(ISBLANK('Dados Iniciais'!AI6),"",IF('Dados Iniciais'!AJ6&gt;0,'Dados Iniciais'!AJ6,"0")),IF($D$35=18,IF(ISBLANK('Dados Iniciais'!AK6),"",IF('Dados Iniciais'!AL6&gt;0,'Dados Iniciais'!AL6,"0")),IF($D$35=19,IF(ISBLANK('Dados Iniciais'!AM6),"",IF('Dados Iniciais'!AN6&gt;0,'Dados Iniciais'!AN6,"0")),IF($D$35=20,IF(ISBLANK('Dados Iniciais'!AO6),"",IF('Dados Iniciais'!AP6&gt;0,'Dados Iniciais'!AP6,"0")),IF($D$35=21,IF(ISBLANK('Dados Iniciais'!AQ6),"",IF('Dados Iniciais'!AR6&gt;0,'Dados Iniciais'!AR6,"0")),)))))))))))))))))))))</f>
        <v>0</v>
      </c>
      <c r="E36" s="105"/>
      <c r="F36" s="106" t="str">
        <f>IF($G$35=1,IF(ISBLANK('Dados Iniciais'!C7),"",'Dados Iniciais'!B7&amp;" "&amp;"a"&amp;" "&amp;'Dados Iniciais'!C7),IF($G$35=2,IF(ISBLANK('Dados Iniciais'!E6),"",'Dados Iniciais'!E6),IF($G$35=3,IF(ISBLANK('Dados Iniciais'!G6),"",'Dados Iniciais'!G6),IF($G$35=4,IF(ISBLANK('Dados Iniciais'!I6),"",'Dados Iniciais'!I6),IF($G$35=5,IF(ISBLANK('Dados Iniciais'!K6),"",'Dados Iniciais'!K6),IF($G$35=6,IF(ISBLANK('Dados Iniciais'!M6),"",'Dados Iniciais'!M6),IF($G$35=7,IF(ISBLANK('Dados Iniciais'!O6),"",'Dados Iniciais'!O6),IF($G$35=8,IF(ISBLANK('Dados Iniciais'!Q6),"",'Dados Iniciais'!Q6),IF($G$35=9,IF(ISBLANK('Dados Iniciais'!S6),"",'Dados Iniciais'!S6),IF($G$35=10,IF(ISBLANK('Dados Iniciais'!U6),"",'Dados Iniciais'!U6),IF($G$35=11,IF(ISBLANK('Dados Iniciais'!W6),"",'Dados Iniciais'!W6),IF($G$35=12,IF(ISBLANK('Dados Iniciais'!Y6),"",'Dados Iniciais'!Y6),IF($G$35=13,IF(ISBLANK('Dados Iniciais'!AA6),"",'Dados Iniciais'!AA6),IF($G$35=14,IF(ISBLANK('Dados Iniciais'!AC6),"",'Dados Iniciais'!AC6),IF($G$35=15,IF(ISBLANK('Dados Iniciais'!AE6),"",'Dados Iniciais'!AE6),IF($G$35=16,IF(ISBLANK('Dados Iniciais'!AG6),"",'Dados Iniciais'!AG6),IF($G$35=17,IF(ISBLANK('Dados Iniciais'!AI6),"",'Dados Iniciais'!AI6),IF($G$35=18,IF(ISBLANK('Dados Iniciais'!AK6),"",'Dados Iniciais'!AK6),IF($G$35=19,IF(ISBLANK('Dados Iniciais'!AM6),"",'Dados Iniciais'!AM6),IF($G$35=20,IF(ISBLANK('Dados Iniciais'!AO6),"",'Dados Iniciais'!AO6),IF($G$35=21,IF(ISBLANK('Dados Iniciais'!AQ6),"",'Dados Iniciais'!AQ6))))))))))))))))))))))</f>
        <v>Feminino</v>
      </c>
      <c r="G36" s="107" t="str">
        <f>IF($G$35=1,IF(ISBLANK('Dados Iniciais'!C7),"",IF('Dados Iniciais'!D7&gt;0,'Dados Iniciais'!D7,"0")),IF($G$35=2,IF(ISBLANK('Dados Iniciais'!E6),"",IF('Dados Iniciais'!F6&gt;0,'Dados Iniciais'!F6,"0")),IF($G$35=3,IF(ISBLANK('Dados Iniciais'!G6),"",IF('Dados Iniciais'!H6&gt;0,'Dados Iniciais'!H6,"0")),IF($G$35=4,IF(ISBLANK('Dados Iniciais'!I6),"",IF('Dados Iniciais'!J6&gt;0,'Dados Iniciais'!J6,"0")),IF($G$35=5,IF(ISBLANK('Dados Iniciais'!K6),"",IF('Dados Iniciais'!L6&gt;0,'Dados Iniciais'!L6,"0")),IF($G$35=6,IF(ISBLANK('Dados Iniciais'!M6),"",IF('Dados Iniciais'!N6&gt;0,'Dados Iniciais'!N6,"0")),IF($G$35=7,IF(ISBLANK('Dados Iniciais'!O6),"",IF('Dados Iniciais'!P6&gt;0,'Dados Iniciais'!P6,"0")),IF($G$35=8,IF(ISBLANK('Dados Iniciais'!Q6),"",IF('Dados Iniciais'!R6&gt;0,'Dados Iniciais'!R6,"0")),IF($G$35=9,IF(ISBLANK('Dados Iniciais'!S6),"",IF('Dados Iniciais'!T6&gt;0,'Dados Iniciais'!T6,"0")),IF($G$35=10,IF(ISBLANK('Dados Iniciais'!U6),"",IF('Dados Iniciais'!V6&gt;0,'Dados Iniciais'!V6,"0")),IF($G$35=11,IF(ISBLANK('Dados Iniciais'!W6),"",IF('Dados Iniciais'!X6&gt;0,'Dados Iniciais'!X6,"0")),IF($G$35=12,IF(ISBLANK('Dados Iniciais'!Y6),"",IF('Dados Iniciais'!Z6&gt;0,'Dados Iniciais'!Z6,"0")),IF($G$35=13,IF(ISBLANK('Dados Iniciais'!AA6),"",IF('Dados Iniciais'!AB6&gt;0,'Dados Iniciais'!AB6,"0")),IF($G$35=14,IF(ISBLANK('Dados Iniciais'!AC6),"",IF('Dados Iniciais'!AD6&gt;0,'Dados Iniciais'!AD6,"0")),IF($G$35=15,IF(ISBLANK('Dados Iniciais'!AE6),"",IF('Dados Iniciais'!AF6&gt;0,'Dados Iniciais'!AF6,"0")),IF($G$35=16,IF(ISBLANK('Dados Iniciais'!AG6),"",IF('Dados Iniciais'!AH6&gt;0,'Dados Iniciais'!AH6,"0")),IF($G$35=17,IF(ISBLANK('Dados Iniciais'!AI6),"",IF('Dados Iniciais'!AJ6&gt;0,'Dados Iniciais'!AJ6,"0")),IF($G$35=18,IF(ISBLANK('Dados Iniciais'!AK6),"",IF('Dados Iniciais'!AL6&gt;0,'Dados Iniciais'!AL6,"0")),IF($G$35=19,IF(ISBLANK('Dados Iniciais'!AM6),"",IF('Dados Iniciais'!AN6&gt;0,'Dados Iniciais'!AN6,"0")),IF($G$35=20,IF(ISBLANK('Dados Iniciais'!AO6),"",IF('Dados Iniciais'!AP6&gt;0,'Dados Iniciais'!AP6,"0")),IF($G$35=21,IF(ISBLANK('Dados Iniciais'!AQ6),"",IF('Dados Iniciais'!AR6&gt;0,'Dados Iniciais'!AR6,"0")),)))))))))))))))))))))</f>
        <v>0</v>
      </c>
      <c r="H36" s="105"/>
      <c r="I36" s="106" t="str">
        <f>IF($J$35=1,IF(ISBLANK('Dados Iniciais'!C7),"",'Dados Iniciais'!B7&amp;" "&amp;"a"&amp;" "&amp;'Dados Iniciais'!C7),IF($J$35=2,IF(ISBLANK('Dados Iniciais'!E6),"",'Dados Iniciais'!E6),IF($J$35=3,IF(ISBLANK('Dados Iniciais'!G6),"",'Dados Iniciais'!G6),IF($J$35=4,IF(ISBLANK('Dados Iniciais'!I6),"",'Dados Iniciais'!I6),IF($J$35=5,IF(ISBLANK('Dados Iniciais'!K6),"",'Dados Iniciais'!K6),IF($J$35=6,IF(ISBLANK('Dados Iniciais'!M6),"",'Dados Iniciais'!M6),IF($J$35=7,IF(ISBLANK('Dados Iniciais'!O6),"",'Dados Iniciais'!O6),IF($J$35=8,IF(ISBLANK('Dados Iniciais'!Q6),"",'Dados Iniciais'!Q6),IF($J$35=9,IF(ISBLANK('Dados Iniciais'!S6),"",'Dados Iniciais'!S6),IF($J$35=10,IF(ISBLANK('Dados Iniciais'!U6),"",'Dados Iniciais'!U6),IF($J$35=11,IF(ISBLANK('Dados Iniciais'!W6),"",'Dados Iniciais'!W6),IF($J$35=12,IF(ISBLANK('Dados Iniciais'!Y6),"",'Dados Iniciais'!Y6),IF($J$35=13,IF(ISBLANK('Dados Iniciais'!AA6),"",'Dados Iniciais'!AA6),IF($J$35=14,IF(ISBLANK('Dados Iniciais'!AC6),"",'Dados Iniciais'!AC6),IF($J$35=15,IF(ISBLANK('Dados Iniciais'!AE6),"",'Dados Iniciais'!AE6),IF($J$35=16,IF(ISBLANK('Dados Iniciais'!AG6),"",'Dados Iniciais'!AG6),IF($J$35=17,IF(ISBLANK('Dados Iniciais'!AI6),"",'Dados Iniciais'!AI6),IF($J$35=18,IF(ISBLANK('Dados Iniciais'!AK6),"",'Dados Iniciais'!AK6),IF($J$35=19,IF(ISBLANK('Dados Iniciais'!AM6),"",'Dados Iniciais'!AM6),IF($J$35=20,IF(ISBLANK('Dados Iniciais'!AO6),"",'Dados Iniciais'!AO6),IF($J$35=21,IF(ISBLANK('Dados Iniciais'!AQ6),"",'Dados Iniciais'!AQ6))))))))))))))))))))))</f>
        <v>1 a 2 vezes por semana</v>
      </c>
      <c r="J36" s="107" t="str">
        <f>IF($J$35=1,IF(ISBLANK('Dados Iniciais'!C7),"",IF('Dados Iniciais'!D7&gt;0,'Dados Iniciais'!D7,"0")),IF($J$35=2,IF(ISBLANK('Dados Iniciais'!E6),"",IF('Dados Iniciais'!F6&gt;0,'Dados Iniciais'!F6,"0")),IF($J$35=3,IF(ISBLANK('Dados Iniciais'!G6),"",IF('Dados Iniciais'!H6&gt;0,'Dados Iniciais'!H6,"0")),IF($J$35=4,IF(ISBLANK('Dados Iniciais'!I6),"",IF('Dados Iniciais'!J6&gt;0,'Dados Iniciais'!J6,"0")),IF($J$35=5,IF(ISBLANK('Dados Iniciais'!K6),"",IF('Dados Iniciais'!L6&gt;0,'Dados Iniciais'!L6,"0")),IF($J$35=6,IF(ISBLANK('Dados Iniciais'!M6),"",IF('Dados Iniciais'!N6&gt;0,'Dados Iniciais'!N6,"0")),IF($J$35=7,IF(ISBLANK('Dados Iniciais'!O6),"",IF('Dados Iniciais'!P6&gt;0,'Dados Iniciais'!P6,"0")),IF($J$35=8,IF(ISBLANK('Dados Iniciais'!Q6),"",IF('Dados Iniciais'!R6&gt;0,'Dados Iniciais'!R6,"0")),IF($J$35=9,IF(ISBLANK('Dados Iniciais'!S6),"",IF('Dados Iniciais'!T6&gt;0,'Dados Iniciais'!T6,"0")),IF($J$35=10,IF(ISBLANK('Dados Iniciais'!U6),"",IF('Dados Iniciais'!V6&gt;0,'Dados Iniciais'!V6,"0")),IF($J$35=11,IF(ISBLANK('Dados Iniciais'!W6),"",IF('Dados Iniciais'!X6&gt;0,'Dados Iniciais'!X6,"0")),IF($J$35=12,IF(ISBLANK('Dados Iniciais'!Y6),"",IF('Dados Iniciais'!Z6&gt;0,'Dados Iniciais'!Z6,"0")),IF($J$35=13,IF(ISBLANK('Dados Iniciais'!AA6),"",IF('Dados Iniciais'!AB6&gt;0,'Dados Iniciais'!AB6,"0")),IF($J$35=14,IF(ISBLANK('Dados Iniciais'!AC6),"",IF('Dados Iniciais'!AD6&gt;0,'Dados Iniciais'!AD6,"0")),IF($J$35=15,IF(ISBLANK('Dados Iniciais'!AE6),"",IF('Dados Iniciais'!AF6&gt;0,'Dados Iniciais'!AF6,"0")),IF($J$35=16,IF(ISBLANK('Dados Iniciais'!AG6),"",IF('Dados Iniciais'!AH6&gt;0,'Dados Iniciais'!AH6,"0")),IF($J$35=17,IF(ISBLANK('Dados Iniciais'!AI6),"",IF('Dados Iniciais'!AJ6&gt;0,'Dados Iniciais'!AJ6,"0")),IF($J$35=18,IF(ISBLANK('Dados Iniciais'!AK6),"",IF('Dados Iniciais'!AL6&gt;0,'Dados Iniciais'!AL6,"0")),IF($J$35=19,IF(ISBLANK('Dados Iniciais'!AM6),"",IF('Dados Iniciais'!AN6&gt;0,'Dados Iniciais'!AN6,"0")),IF($J$35=20,IF(ISBLANK('Dados Iniciais'!AO6),"",IF('Dados Iniciais'!AP6&gt;0,'Dados Iniciais'!AP6,"0")),IF($J$35=21,IF(ISBLANK('Dados Iniciais'!AQ6),"",IF('Dados Iniciais'!AR6&gt;0,'Dados Iniciais'!AR6,"0")),)))))))))))))))))))))</f>
        <v>0</v>
      </c>
      <c r="L36" s="12"/>
    </row>
    <row r="37" spans="1:12" x14ac:dyDescent="0.25">
      <c r="A37" s="12"/>
      <c r="C37" s="106" t="str">
        <f>IF($D$35=1,IF(ISBLANK('Dados Iniciais'!C8),"",'Dados Iniciais'!B8&amp;" "&amp;"a"&amp;" "&amp;'Dados Iniciais'!C8),IF($D$35=2,IF(ISBLANK('Dados Iniciais'!E7),"",'Dados Iniciais'!E7),IF($D$35=3,IF(ISBLANK('Dados Iniciais'!G7),"",'Dados Iniciais'!G7),IF($D$35=4,IF(ISBLANK('Dados Iniciais'!I7),"",'Dados Iniciais'!I7),IF($D$35=5,IF(ISBLANK('Dados Iniciais'!K7),"",'Dados Iniciais'!K7),IF($D$35=6,IF(ISBLANK('Dados Iniciais'!M7),"",'Dados Iniciais'!M7),IF($D$35=7,IF(ISBLANK('Dados Iniciais'!O7),"",'Dados Iniciais'!O7),IF($D$35=8,IF(ISBLANK('Dados Iniciais'!Q7),"",'Dados Iniciais'!Q7),IF($D$35=9,IF(ISBLANK('Dados Iniciais'!S7),"",'Dados Iniciais'!S7),IF($D$35=10,IF(ISBLANK('Dados Iniciais'!U7),"",'Dados Iniciais'!U7),IF($D$35=11,IF(ISBLANK('Dados Iniciais'!W7),"",'Dados Iniciais'!W7),IF($D$35=12,IF(ISBLANK('Dados Iniciais'!Y7),"",'Dados Iniciais'!Y7),IF($D$35=13,IF(ISBLANK('Dados Iniciais'!AA7),"",'Dados Iniciais'!AA7),IF($D$35=14,IF(ISBLANK('Dados Iniciais'!AC7),"",'Dados Iniciais'!AC7),IF($D$35=15,IF(ISBLANK('Dados Iniciais'!AE7),"",'Dados Iniciais'!AE7),IF($D$35=16,IF(ISBLANK('Dados Iniciais'!AG7),"",'Dados Iniciais'!AG7),IF($D$35=17,IF(ISBLANK('Dados Iniciais'!AI7),"",'Dados Iniciais'!AI7),IF($D$35=18,IF(ISBLANK('Dados Iniciais'!AK7),"",'Dados Iniciais'!AK7),IF($D$35=19,IF(ISBLANK('Dados Iniciais'!AM7),"",'Dados Iniciais'!AM7),IF($D$35=20,IF(ISBLANK('Dados Iniciais'!AO7),"",'Dados Iniciais'!AO7),IF($D$35=21,IF(ISBLANK('Dados Iniciais'!AQ7),"",'Dados Iniciais'!AQ7))))))))))))))))))))))</f>
        <v>13 a 13</v>
      </c>
      <c r="D37" s="107" t="str">
        <f>IF($D$35=1,IF(ISBLANK('Dados Iniciais'!C8),"",IF('Dados Iniciais'!D8&gt;0,'Dados Iniciais'!D8,"0")),IF($D$35=2,IF(ISBLANK('Dados Iniciais'!E7),"",IF('Dados Iniciais'!F7&gt;0,'Dados Iniciais'!F7,"0")),IF($D$35=3,IF(ISBLANK('Dados Iniciais'!G7),"",IF('Dados Iniciais'!H7&gt;0,'Dados Iniciais'!H7,"0")),IF($D$35=4,IF(ISBLANK('Dados Iniciais'!I7),"",IF('Dados Iniciais'!J7&gt;0,'Dados Iniciais'!J7,"0")),IF($D$35=5,IF(ISBLANK('Dados Iniciais'!K7),"",IF('Dados Iniciais'!L7&gt;0,'Dados Iniciais'!L7,"0")),IF($D$35=6,IF(ISBLANK('Dados Iniciais'!M7),"",IF('Dados Iniciais'!N7&gt;0,'Dados Iniciais'!N7,"0")),IF($D$35=7,IF(ISBLANK('Dados Iniciais'!O7),"",IF('Dados Iniciais'!P7&gt;0,'Dados Iniciais'!P7,"0")),IF($D$35=8,IF(ISBLANK('Dados Iniciais'!Q7),"",IF('Dados Iniciais'!R7&gt;0,'Dados Iniciais'!R7,"0")),IF($D$35=9,IF(ISBLANK('Dados Iniciais'!S7),"",IF('Dados Iniciais'!T7&gt;0,'Dados Iniciais'!T7,"0")),IF($D$35=10,IF(ISBLANK('Dados Iniciais'!U7),"",IF('Dados Iniciais'!V7&gt;0,'Dados Iniciais'!V7,"0")),IF($D$35=11,IF(ISBLANK('Dados Iniciais'!W7),"",IF('Dados Iniciais'!X7&gt;0,'Dados Iniciais'!X7,"0")),IF($D$35=12,IF(ISBLANK('Dados Iniciais'!Y7),"",IF('Dados Iniciais'!Z7&gt;0,'Dados Iniciais'!Z7,"0")),IF($D$35=13,IF(ISBLANK('Dados Iniciais'!AA7),"",IF('Dados Iniciais'!AB7&gt;0,'Dados Iniciais'!AB7,"0")),IF($D$35=14,IF(ISBLANK('Dados Iniciais'!AC7),"",IF('Dados Iniciais'!AD7&gt;0,'Dados Iniciais'!AD7,"0")),IF($D$35=15,IF(ISBLANK('Dados Iniciais'!AE7),"",IF('Dados Iniciais'!AF7&gt;0,'Dados Iniciais'!AF7,"0")),IF($D$35=16,IF(ISBLANK('Dados Iniciais'!AG7),"",IF('Dados Iniciais'!AH7&gt;0,'Dados Iniciais'!AH7,"0")),IF($D$35=17,IF(ISBLANK('Dados Iniciais'!AI7),"",IF('Dados Iniciais'!AJ7&gt;0,'Dados Iniciais'!AJ7,"0")),IF($D$35=18,IF(ISBLANK('Dados Iniciais'!AK7),"",IF('Dados Iniciais'!AL7&gt;0,'Dados Iniciais'!AL7,"0")),IF($D$35=19,IF(ISBLANK('Dados Iniciais'!AM7),"",IF('Dados Iniciais'!AN7&gt;0,'Dados Iniciais'!AN7,"0")),IF($D$35=20,IF(ISBLANK('Dados Iniciais'!AO7),"",IF('Dados Iniciais'!AP7&gt;0,'Dados Iniciais'!AP7,"0")),IF($D$35=21,IF(ISBLANK('Dados Iniciais'!AQ7),"",IF('Dados Iniciais'!AR7&gt;0,'Dados Iniciais'!AR7,"0")),)))))))))))))))))))))</f>
        <v>0</v>
      </c>
      <c r="E37" s="105"/>
      <c r="F37" s="106" t="str">
        <f>IF($G$35=1,IF(ISBLANK('Dados Iniciais'!C8),"",'Dados Iniciais'!B8&amp;" "&amp;"a"&amp;" "&amp;'Dados Iniciais'!C8),IF($G$35=2,IF(ISBLANK('Dados Iniciais'!E7),"",'Dados Iniciais'!E7),IF($G$35=3,IF(ISBLANK('Dados Iniciais'!G7),"",'Dados Iniciais'!G7),IF($G$35=4,IF(ISBLANK('Dados Iniciais'!I7),"",'Dados Iniciais'!I7),IF($G$35=5,IF(ISBLANK('Dados Iniciais'!K7),"",'Dados Iniciais'!K7),IF($G$35=6,IF(ISBLANK('Dados Iniciais'!M7),"",'Dados Iniciais'!M7),IF($G$35=7,IF(ISBLANK('Dados Iniciais'!O7),"",'Dados Iniciais'!O7),IF($G$35=8,IF(ISBLANK('Dados Iniciais'!Q7),"",'Dados Iniciais'!Q7),IF($G$35=9,IF(ISBLANK('Dados Iniciais'!S7),"",'Dados Iniciais'!S7),IF($G$35=10,IF(ISBLANK('Dados Iniciais'!U7),"",'Dados Iniciais'!U7),IF($G$35=11,IF(ISBLANK('Dados Iniciais'!W7),"",'Dados Iniciais'!W7),IF($G$35=12,IF(ISBLANK('Dados Iniciais'!Y7),"",'Dados Iniciais'!Y7),IF($G$35=13,IF(ISBLANK('Dados Iniciais'!AA7),"",'Dados Iniciais'!AA7),IF($G$35=14,IF(ISBLANK('Dados Iniciais'!AC7),"",'Dados Iniciais'!AC7),IF($G$35=15,IF(ISBLANK('Dados Iniciais'!AE7),"",'Dados Iniciais'!AE7),IF($G$35=16,IF(ISBLANK('Dados Iniciais'!AG7),"",'Dados Iniciais'!AG7),IF($G$35=17,IF(ISBLANK('Dados Iniciais'!AI7),"",'Dados Iniciais'!AI7),IF($G$35=18,IF(ISBLANK('Dados Iniciais'!AK7),"",'Dados Iniciais'!AK7),IF($G$35=19,IF(ISBLANK('Dados Iniciais'!AM7),"",'Dados Iniciais'!AM7),IF($G$35=20,IF(ISBLANK('Dados Iniciais'!AO7),"",'Dados Iniciais'!AO7),IF($G$35=21,IF(ISBLANK('Dados Iniciais'!AQ7),"",'Dados Iniciais'!AQ7))))))))))))))))))))))</f>
        <v>Masculino</v>
      </c>
      <c r="G37" s="107" t="str">
        <f>IF($G$35=1,IF(ISBLANK('Dados Iniciais'!C8),"",IF('Dados Iniciais'!D8&gt;0,'Dados Iniciais'!D8,"0")),IF($G$35=2,IF(ISBLANK('Dados Iniciais'!E7),"",IF('Dados Iniciais'!F7&gt;0,'Dados Iniciais'!F7,"0")),IF($G$35=3,IF(ISBLANK('Dados Iniciais'!G7),"",IF('Dados Iniciais'!H7&gt;0,'Dados Iniciais'!H7,"0")),IF($G$35=4,IF(ISBLANK('Dados Iniciais'!I7),"",IF('Dados Iniciais'!J7&gt;0,'Dados Iniciais'!J7,"0")),IF($G$35=5,IF(ISBLANK('Dados Iniciais'!K7),"",IF('Dados Iniciais'!L7&gt;0,'Dados Iniciais'!L7,"0")),IF($G$35=6,IF(ISBLANK('Dados Iniciais'!M7),"",IF('Dados Iniciais'!N7&gt;0,'Dados Iniciais'!N7,"0")),IF($G$35=7,IF(ISBLANK('Dados Iniciais'!O7),"",IF('Dados Iniciais'!P7&gt;0,'Dados Iniciais'!P7,"0")),IF($G$35=8,IF(ISBLANK('Dados Iniciais'!Q7),"",IF('Dados Iniciais'!R7&gt;0,'Dados Iniciais'!R7,"0")),IF($G$35=9,IF(ISBLANK('Dados Iniciais'!S7),"",IF('Dados Iniciais'!T7&gt;0,'Dados Iniciais'!T7,"0")),IF($G$35=10,IF(ISBLANK('Dados Iniciais'!U7),"",IF('Dados Iniciais'!V7&gt;0,'Dados Iniciais'!V7,"0")),IF($G$35=11,IF(ISBLANK('Dados Iniciais'!W7),"",IF('Dados Iniciais'!X7&gt;0,'Dados Iniciais'!X7,"0")),IF($G$35=12,IF(ISBLANK('Dados Iniciais'!Y7),"",IF('Dados Iniciais'!Z7&gt;0,'Dados Iniciais'!Z7,"0")),IF($G$35=13,IF(ISBLANK('Dados Iniciais'!AA7),"",IF('Dados Iniciais'!AB7&gt;0,'Dados Iniciais'!AB7,"0")),IF($G$35=14,IF(ISBLANK('Dados Iniciais'!AC7),"",IF('Dados Iniciais'!AD7&gt;0,'Dados Iniciais'!AD7,"0")),IF($G$35=15,IF(ISBLANK('Dados Iniciais'!AE7),"",IF('Dados Iniciais'!AF7&gt;0,'Dados Iniciais'!AF7,"0")),IF($G$35=16,IF(ISBLANK('Dados Iniciais'!AG7),"",IF('Dados Iniciais'!AH7&gt;0,'Dados Iniciais'!AH7,"0")),IF($G$35=17,IF(ISBLANK('Dados Iniciais'!AI7),"",IF('Dados Iniciais'!AJ7&gt;0,'Dados Iniciais'!AJ7,"0")),IF($G$35=18,IF(ISBLANK('Dados Iniciais'!AK7),"",IF('Dados Iniciais'!AL7&gt;0,'Dados Iniciais'!AL7,"0")),IF($G$35=19,IF(ISBLANK('Dados Iniciais'!AM7),"",IF('Dados Iniciais'!AN7&gt;0,'Dados Iniciais'!AN7,"0")),IF($G$35=20,IF(ISBLANK('Dados Iniciais'!AO7),"",IF('Dados Iniciais'!AP7&gt;0,'Dados Iniciais'!AP7,"0")),IF($G$35=21,IF(ISBLANK('Dados Iniciais'!AQ7),"",IF('Dados Iniciais'!AR7&gt;0,'Dados Iniciais'!AR7,"0")),)))))))))))))))))))))</f>
        <v>0</v>
      </c>
      <c r="H37" s="105"/>
      <c r="I37" s="106" t="str">
        <f>IF($J$35=1,IF(ISBLANK('Dados Iniciais'!C8),"",'Dados Iniciais'!B8&amp;" "&amp;"a"&amp;" "&amp;'Dados Iniciais'!C8),IF($J$35=2,IF(ISBLANK('Dados Iniciais'!E7),"",'Dados Iniciais'!E7),IF($J$35=3,IF(ISBLANK('Dados Iniciais'!G7),"",'Dados Iniciais'!G7),IF($J$35=4,IF(ISBLANK('Dados Iniciais'!I7),"",'Dados Iniciais'!I7),IF($J$35=5,IF(ISBLANK('Dados Iniciais'!K7),"",'Dados Iniciais'!K7),IF($J$35=6,IF(ISBLANK('Dados Iniciais'!M7),"",'Dados Iniciais'!M7),IF($J$35=7,IF(ISBLANK('Dados Iniciais'!O7),"",'Dados Iniciais'!O7),IF($J$35=8,IF(ISBLANK('Dados Iniciais'!Q7),"",'Dados Iniciais'!Q7),IF($J$35=9,IF(ISBLANK('Dados Iniciais'!S7),"",'Dados Iniciais'!S7),IF($J$35=10,IF(ISBLANK('Dados Iniciais'!U7),"",'Dados Iniciais'!U7),IF($J$35=11,IF(ISBLANK('Dados Iniciais'!W7),"",'Dados Iniciais'!W7),IF($J$35=12,IF(ISBLANK('Dados Iniciais'!Y7),"",'Dados Iniciais'!Y7),IF($J$35=13,IF(ISBLANK('Dados Iniciais'!AA7),"",'Dados Iniciais'!AA7),IF($J$35=14,IF(ISBLANK('Dados Iniciais'!AC7),"",'Dados Iniciais'!AC7),IF($J$35=15,IF(ISBLANK('Dados Iniciais'!AE7),"",'Dados Iniciais'!AE7),IF($J$35=16,IF(ISBLANK('Dados Iniciais'!AG7),"",'Dados Iniciais'!AG7),IF($J$35=17,IF(ISBLANK('Dados Iniciais'!AI7),"",'Dados Iniciais'!AI7),IF($J$35=18,IF(ISBLANK('Dados Iniciais'!AK7),"",'Dados Iniciais'!AK7),IF($J$35=19,IF(ISBLANK('Dados Iniciais'!AM7),"",'Dados Iniciais'!AM7),IF($J$35=20,IF(ISBLANK('Dados Iniciais'!AO7),"",'Dados Iniciais'!AO7),IF($J$35=21,IF(ISBLANK('Dados Iniciais'!AQ7),"",'Dados Iniciais'!AQ7))))))))))))))))))))))</f>
        <v>3 a 4 vezes por semana</v>
      </c>
      <c r="J37" s="107" t="str">
        <f>IF($J$35=1,IF(ISBLANK('Dados Iniciais'!C8),"",IF('Dados Iniciais'!D8&gt;0,'Dados Iniciais'!D8,"0")),IF($J$35=2,IF(ISBLANK('Dados Iniciais'!E7),"",IF('Dados Iniciais'!F7&gt;0,'Dados Iniciais'!F7,"0")),IF($J$35=3,IF(ISBLANK('Dados Iniciais'!G7),"",IF('Dados Iniciais'!H7&gt;0,'Dados Iniciais'!H7,"0")),IF($J$35=4,IF(ISBLANK('Dados Iniciais'!I7),"",IF('Dados Iniciais'!J7&gt;0,'Dados Iniciais'!J7,"0")),IF($J$35=5,IF(ISBLANK('Dados Iniciais'!K7),"",IF('Dados Iniciais'!L7&gt;0,'Dados Iniciais'!L7,"0")),IF($J$35=6,IF(ISBLANK('Dados Iniciais'!M7),"",IF('Dados Iniciais'!N7&gt;0,'Dados Iniciais'!N7,"0")),IF($J$35=7,IF(ISBLANK('Dados Iniciais'!O7),"",IF('Dados Iniciais'!P7&gt;0,'Dados Iniciais'!P7,"0")),IF($J$35=8,IF(ISBLANK('Dados Iniciais'!Q7),"",IF('Dados Iniciais'!R7&gt;0,'Dados Iniciais'!R7,"0")),IF($J$35=9,IF(ISBLANK('Dados Iniciais'!S7),"",IF('Dados Iniciais'!T7&gt;0,'Dados Iniciais'!T7,"0")),IF($J$35=10,IF(ISBLANK('Dados Iniciais'!U7),"",IF('Dados Iniciais'!V7&gt;0,'Dados Iniciais'!V7,"0")),IF($J$35=11,IF(ISBLANK('Dados Iniciais'!W7),"",IF('Dados Iniciais'!X7&gt;0,'Dados Iniciais'!X7,"0")),IF($J$35=12,IF(ISBLANK('Dados Iniciais'!Y7),"",IF('Dados Iniciais'!Z7&gt;0,'Dados Iniciais'!Z7,"0")),IF($J$35=13,IF(ISBLANK('Dados Iniciais'!AA7),"",IF('Dados Iniciais'!AB7&gt;0,'Dados Iniciais'!AB7,"0")),IF($J$35=14,IF(ISBLANK('Dados Iniciais'!AC7),"",IF('Dados Iniciais'!AD7&gt;0,'Dados Iniciais'!AD7,"0")),IF($J$35=15,IF(ISBLANK('Dados Iniciais'!AE7),"",IF('Dados Iniciais'!AF7&gt;0,'Dados Iniciais'!AF7,"0")),IF($J$35=16,IF(ISBLANK('Dados Iniciais'!AG7),"",IF('Dados Iniciais'!AH7&gt;0,'Dados Iniciais'!AH7,"0")),IF($J$35=17,IF(ISBLANK('Dados Iniciais'!AI7),"",IF('Dados Iniciais'!AJ7&gt;0,'Dados Iniciais'!AJ7,"0")),IF($J$35=18,IF(ISBLANK('Dados Iniciais'!AK7),"",IF('Dados Iniciais'!AL7&gt;0,'Dados Iniciais'!AL7,"0")),IF($J$35=19,IF(ISBLANK('Dados Iniciais'!AM7),"",IF('Dados Iniciais'!AN7&gt;0,'Dados Iniciais'!AN7,"0")),IF($J$35=20,IF(ISBLANK('Dados Iniciais'!AO7),"",IF('Dados Iniciais'!AP7&gt;0,'Dados Iniciais'!AP7,"0")),IF($J$35=21,IF(ISBLANK('Dados Iniciais'!AQ7),"",IF('Dados Iniciais'!AR7&gt;0,'Dados Iniciais'!AR7,"0")),)))))))))))))))))))))</f>
        <v>0</v>
      </c>
      <c r="L37" s="12"/>
    </row>
    <row r="38" spans="1:12" x14ac:dyDescent="0.25">
      <c r="A38" s="12"/>
      <c r="C38" s="106" t="str">
        <f>IF($D$35=1,IF(ISBLANK('Dados Iniciais'!C9),"",'Dados Iniciais'!B9&amp;" "&amp;"a"&amp;" "&amp;'Dados Iniciais'!C9),IF($D$35=2,IF(ISBLANK('Dados Iniciais'!E8),"",'Dados Iniciais'!E8),IF($D$35=3,IF(ISBLANK('Dados Iniciais'!G8),"",'Dados Iniciais'!G8),IF($D$35=4,IF(ISBLANK('Dados Iniciais'!I8),"",'Dados Iniciais'!I8),IF($D$35=5,IF(ISBLANK('Dados Iniciais'!K8),"",'Dados Iniciais'!K8),IF($D$35=6,IF(ISBLANK('Dados Iniciais'!M8),"",'Dados Iniciais'!M8),IF($D$35=7,IF(ISBLANK('Dados Iniciais'!O8),"",'Dados Iniciais'!O8),IF($D$35=8,IF(ISBLANK('Dados Iniciais'!Q8),"",'Dados Iniciais'!Q8),IF($D$35=9,IF(ISBLANK('Dados Iniciais'!S8),"",'Dados Iniciais'!S8),IF($D$35=10,IF(ISBLANK('Dados Iniciais'!U8),"",'Dados Iniciais'!U8),IF($D$35=11,IF(ISBLANK('Dados Iniciais'!W8),"",'Dados Iniciais'!W8),IF($D$35=12,IF(ISBLANK('Dados Iniciais'!Y8),"",'Dados Iniciais'!Y8),IF($D$35=13,IF(ISBLANK('Dados Iniciais'!AA8),"",'Dados Iniciais'!AA8),IF($D$35=14,IF(ISBLANK('Dados Iniciais'!AC8),"",'Dados Iniciais'!AC8),IF($D$35=15,IF(ISBLANK('Dados Iniciais'!AE8),"",'Dados Iniciais'!AE8),IF($D$35=16,IF(ISBLANK('Dados Iniciais'!AG8),"",'Dados Iniciais'!AG8),IF($D$35=17,IF(ISBLANK('Dados Iniciais'!AI8),"",'Dados Iniciais'!AI8),IF($D$35=18,IF(ISBLANK('Dados Iniciais'!AK8),"",'Dados Iniciais'!AK8),IF($D$35=19,IF(ISBLANK('Dados Iniciais'!AM8),"",'Dados Iniciais'!AM8),IF($D$35=20,IF(ISBLANK('Dados Iniciais'!AO8),"",'Dados Iniciais'!AO8),IF($D$35=21,IF(ISBLANK('Dados Iniciais'!AQ8),"",'Dados Iniciais'!AQ8))))))))))))))))))))))</f>
        <v>14 a 14</v>
      </c>
      <c r="D38" s="107" t="str">
        <f>IF($D$35=1,IF(ISBLANK('Dados Iniciais'!C9),"",IF('Dados Iniciais'!D9&gt;0,'Dados Iniciais'!D9,"0")),IF($D$35=2,IF(ISBLANK('Dados Iniciais'!E8),"",IF('Dados Iniciais'!F8&gt;0,'Dados Iniciais'!F8,"0")),IF($D$35=3,IF(ISBLANK('Dados Iniciais'!G8),"",IF('Dados Iniciais'!H8&gt;0,'Dados Iniciais'!H8,"0")),IF($D$35=4,IF(ISBLANK('Dados Iniciais'!I8),"",IF('Dados Iniciais'!J8&gt;0,'Dados Iniciais'!J8,"0")),IF($D$35=5,IF(ISBLANK('Dados Iniciais'!K8),"",IF('Dados Iniciais'!L8&gt;0,'Dados Iniciais'!L8,"0")),IF($D$35=6,IF(ISBLANK('Dados Iniciais'!M8),"",IF('Dados Iniciais'!N8&gt;0,'Dados Iniciais'!N8,"0")),IF($D$35=7,IF(ISBLANK('Dados Iniciais'!O8),"",IF('Dados Iniciais'!P8&gt;0,'Dados Iniciais'!P8,"0")),IF($D$35=8,IF(ISBLANK('Dados Iniciais'!Q8),"",IF('Dados Iniciais'!R8&gt;0,'Dados Iniciais'!R8,"0")),IF($D$35=9,IF(ISBLANK('Dados Iniciais'!S8),"",IF('Dados Iniciais'!T8&gt;0,'Dados Iniciais'!T8,"0")),IF($D$35=10,IF(ISBLANK('Dados Iniciais'!U8),"",IF('Dados Iniciais'!V8&gt;0,'Dados Iniciais'!V8,"0")),IF($D$35=11,IF(ISBLANK('Dados Iniciais'!W8),"",IF('Dados Iniciais'!X8&gt;0,'Dados Iniciais'!X8,"0")),IF($D$35=12,IF(ISBLANK('Dados Iniciais'!Y8),"",IF('Dados Iniciais'!Z8&gt;0,'Dados Iniciais'!Z8,"0")),IF($D$35=13,IF(ISBLANK('Dados Iniciais'!AA8),"",IF('Dados Iniciais'!AB8&gt;0,'Dados Iniciais'!AB8,"0")),IF($D$35=14,IF(ISBLANK('Dados Iniciais'!AC8),"",IF('Dados Iniciais'!AD8&gt;0,'Dados Iniciais'!AD8,"0")),IF($D$35=15,IF(ISBLANK('Dados Iniciais'!AE8),"",IF('Dados Iniciais'!AF8&gt;0,'Dados Iniciais'!AF8,"0")),IF($D$35=16,IF(ISBLANK('Dados Iniciais'!AG8),"",IF('Dados Iniciais'!AH8&gt;0,'Dados Iniciais'!AH8,"0")),IF($D$35=17,IF(ISBLANK('Dados Iniciais'!AI8),"",IF('Dados Iniciais'!AJ8&gt;0,'Dados Iniciais'!AJ8,"0")),IF($D$35=18,IF(ISBLANK('Dados Iniciais'!AK8),"",IF('Dados Iniciais'!AL8&gt;0,'Dados Iniciais'!AL8,"0")),IF($D$35=19,IF(ISBLANK('Dados Iniciais'!AM8),"",IF('Dados Iniciais'!AN8&gt;0,'Dados Iniciais'!AN8,"0")),IF($D$35=20,IF(ISBLANK('Dados Iniciais'!AO8),"",IF('Dados Iniciais'!AP8&gt;0,'Dados Iniciais'!AP8,"0")),IF($D$35=21,IF(ISBLANK('Dados Iniciais'!AQ8),"",IF('Dados Iniciais'!AR8&gt;0,'Dados Iniciais'!AR8,"0")),)))))))))))))))))))))</f>
        <v>0</v>
      </c>
      <c r="E38" s="105"/>
      <c r="F38" s="106" t="str">
        <f>IF($G$35=1,IF(ISBLANK('Dados Iniciais'!C9),"",'Dados Iniciais'!B9&amp;" "&amp;"a"&amp;" "&amp;'Dados Iniciais'!C9),IF($G$35=2,IF(ISBLANK('Dados Iniciais'!E8),"",'Dados Iniciais'!E8),IF($G$35=3,IF(ISBLANK('Dados Iniciais'!G8),"",'Dados Iniciais'!G8),IF($G$35=4,IF(ISBLANK('Dados Iniciais'!I8),"",'Dados Iniciais'!I8),IF($G$35=5,IF(ISBLANK('Dados Iniciais'!K8),"",'Dados Iniciais'!K8),IF($G$35=6,IF(ISBLANK('Dados Iniciais'!M8),"",'Dados Iniciais'!M8),IF($G$35=7,IF(ISBLANK('Dados Iniciais'!O8),"",'Dados Iniciais'!O8),IF($G$35=8,IF(ISBLANK('Dados Iniciais'!Q8),"",'Dados Iniciais'!Q8),IF($G$35=9,IF(ISBLANK('Dados Iniciais'!S8),"",'Dados Iniciais'!S8),IF($G$35=10,IF(ISBLANK('Dados Iniciais'!U8),"",'Dados Iniciais'!U8),IF($G$35=11,IF(ISBLANK('Dados Iniciais'!W8),"",'Dados Iniciais'!W8),IF($G$35=12,IF(ISBLANK('Dados Iniciais'!Y8),"",'Dados Iniciais'!Y8),IF($G$35=13,IF(ISBLANK('Dados Iniciais'!AA8),"",'Dados Iniciais'!AA8),IF($G$35=14,IF(ISBLANK('Dados Iniciais'!AC8),"",'Dados Iniciais'!AC8),IF($G$35=15,IF(ISBLANK('Dados Iniciais'!AE8),"",'Dados Iniciais'!AE8),IF($G$35=16,IF(ISBLANK('Dados Iniciais'!AG8),"",'Dados Iniciais'!AG8),IF($G$35=17,IF(ISBLANK('Dados Iniciais'!AI8),"",'Dados Iniciais'!AI8),IF($G$35=18,IF(ISBLANK('Dados Iniciais'!AK8),"",'Dados Iniciais'!AK8),IF($G$35=19,IF(ISBLANK('Dados Iniciais'!AM8),"",'Dados Iniciais'!AM8),IF($G$35=20,IF(ISBLANK('Dados Iniciais'!AO8),"",'Dados Iniciais'!AO8),IF($G$35=21,IF(ISBLANK('Dados Iniciais'!AQ8),"",'Dados Iniciais'!AQ8))))))))))))))))))))))</f>
        <v>Outro</v>
      </c>
      <c r="G38" s="107" t="str">
        <f>IF($G$35=1,IF(ISBLANK('Dados Iniciais'!C9),"",IF('Dados Iniciais'!D9&gt;0,'Dados Iniciais'!D9,"0")),IF($G$35=2,IF(ISBLANK('Dados Iniciais'!E8),"",IF('Dados Iniciais'!F8&gt;0,'Dados Iniciais'!F8,"0")),IF($G$35=3,IF(ISBLANK('Dados Iniciais'!G8),"",IF('Dados Iniciais'!H8&gt;0,'Dados Iniciais'!H8,"0")),IF($G$35=4,IF(ISBLANK('Dados Iniciais'!I8),"",IF('Dados Iniciais'!J8&gt;0,'Dados Iniciais'!J8,"0")),IF($G$35=5,IF(ISBLANK('Dados Iniciais'!K8),"",IF('Dados Iniciais'!L8&gt;0,'Dados Iniciais'!L8,"0")),IF($G$35=6,IF(ISBLANK('Dados Iniciais'!M8),"",IF('Dados Iniciais'!N8&gt;0,'Dados Iniciais'!N8,"0")),IF($G$35=7,IF(ISBLANK('Dados Iniciais'!O8),"",IF('Dados Iniciais'!P8&gt;0,'Dados Iniciais'!P8,"0")),IF($G$35=8,IF(ISBLANK('Dados Iniciais'!Q8),"",IF('Dados Iniciais'!R8&gt;0,'Dados Iniciais'!R8,"0")),IF($G$35=9,IF(ISBLANK('Dados Iniciais'!S8),"",IF('Dados Iniciais'!T8&gt;0,'Dados Iniciais'!T8,"0")),IF($G$35=10,IF(ISBLANK('Dados Iniciais'!U8),"",IF('Dados Iniciais'!V8&gt;0,'Dados Iniciais'!V8,"0")),IF($G$35=11,IF(ISBLANK('Dados Iniciais'!W8),"",IF('Dados Iniciais'!X8&gt;0,'Dados Iniciais'!X8,"0")),IF($G$35=12,IF(ISBLANK('Dados Iniciais'!Y8),"",IF('Dados Iniciais'!Z8&gt;0,'Dados Iniciais'!Z8,"0")),IF($G$35=13,IF(ISBLANK('Dados Iniciais'!AA8),"",IF('Dados Iniciais'!AB8&gt;0,'Dados Iniciais'!AB8,"0")),IF($G$35=14,IF(ISBLANK('Dados Iniciais'!AC8),"",IF('Dados Iniciais'!AD8&gt;0,'Dados Iniciais'!AD8,"0")),IF($G$35=15,IF(ISBLANK('Dados Iniciais'!AE8),"",IF('Dados Iniciais'!AF8&gt;0,'Dados Iniciais'!AF8,"0")),IF($G$35=16,IF(ISBLANK('Dados Iniciais'!AG8),"",IF('Dados Iniciais'!AH8&gt;0,'Dados Iniciais'!AH8,"0")),IF($G$35=17,IF(ISBLANK('Dados Iniciais'!AI8),"",IF('Dados Iniciais'!AJ8&gt;0,'Dados Iniciais'!AJ8,"0")),IF($G$35=18,IF(ISBLANK('Dados Iniciais'!AK8),"",IF('Dados Iniciais'!AL8&gt;0,'Dados Iniciais'!AL8,"0")),IF($G$35=19,IF(ISBLANK('Dados Iniciais'!AM8),"",IF('Dados Iniciais'!AN8&gt;0,'Dados Iniciais'!AN8,"0")),IF($G$35=20,IF(ISBLANK('Dados Iniciais'!AO8),"",IF('Dados Iniciais'!AP8&gt;0,'Dados Iniciais'!AP8,"0")),IF($G$35=21,IF(ISBLANK('Dados Iniciais'!AQ8),"",IF('Dados Iniciais'!AR8&gt;0,'Dados Iniciais'!AR8,"0")),)))))))))))))))))))))</f>
        <v>0</v>
      </c>
      <c r="H38" s="105"/>
      <c r="I38" s="106" t="str">
        <f>IF($J$35=1,IF(ISBLANK('Dados Iniciais'!C9),"",'Dados Iniciais'!B9&amp;" "&amp;"a"&amp;" "&amp;'Dados Iniciais'!C9),IF($J$35=2,IF(ISBLANK('Dados Iniciais'!E8),"",'Dados Iniciais'!E8),IF($J$35=3,IF(ISBLANK('Dados Iniciais'!G8),"",'Dados Iniciais'!G8),IF($J$35=4,IF(ISBLANK('Dados Iniciais'!I8),"",'Dados Iniciais'!I8),IF($J$35=5,IF(ISBLANK('Dados Iniciais'!K8),"",'Dados Iniciais'!K8),IF($J$35=6,IF(ISBLANK('Dados Iniciais'!M8),"",'Dados Iniciais'!M8),IF($J$35=7,IF(ISBLANK('Dados Iniciais'!O8),"",'Dados Iniciais'!O8),IF($J$35=8,IF(ISBLANK('Dados Iniciais'!Q8),"",'Dados Iniciais'!Q8),IF($J$35=9,IF(ISBLANK('Dados Iniciais'!S8),"",'Dados Iniciais'!S8),IF($J$35=10,IF(ISBLANK('Dados Iniciais'!U8),"",'Dados Iniciais'!U8),IF($J$35=11,IF(ISBLANK('Dados Iniciais'!W8),"",'Dados Iniciais'!W8),IF($J$35=12,IF(ISBLANK('Dados Iniciais'!Y8),"",'Dados Iniciais'!Y8),IF($J$35=13,IF(ISBLANK('Dados Iniciais'!AA8),"",'Dados Iniciais'!AA8),IF($J$35=14,IF(ISBLANK('Dados Iniciais'!AC8),"",'Dados Iniciais'!AC8),IF($J$35=15,IF(ISBLANK('Dados Iniciais'!AE8),"",'Dados Iniciais'!AE8),IF($J$35=16,IF(ISBLANK('Dados Iniciais'!AG8),"",'Dados Iniciais'!AG8),IF($J$35=17,IF(ISBLANK('Dados Iniciais'!AI8),"",'Dados Iniciais'!AI8),IF($J$35=18,IF(ISBLANK('Dados Iniciais'!AK8),"",'Dados Iniciais'!AK8),IF($J$35=19,IF(ISBLANK('Dados Iniciais'!AM8),"",'Dados Iniciais'!AM8),IF($J$35=20,IF(ISBLANK('Dados Iniciais'!AO8),"",'Dados Iniciais'!AO8),IF($J$35=21,IF(ISBLANK('Dados Iniciais'!AQ8),"",'Dados Iniciais'!AQ8))))))))))))))))))))))</f>
        <v>5 a 7 vezes por semana</v>
      </c>
      <c r="J38" s="107" t="str">
        <f>IF($J$35=1,IF(ISBLANK('Dados Iniciais'!C9),"",IF('Dados Iniciais'!D9&gt;0,'Dados Iniciais'!D9,"0")),IF($J$35=2,IF(ISBLANK('Dados Iniciais'!E8),"",IF('Dados Iniciais'!F8&gt;0,'Dados Iniciais'!F8,"0")),IF($J$35=3,IF(ISBLANK('Dados Iniciais'!G8),"",IF('Dados Iniciais'!H8&gt;0,'Dados Iniciais'!H8,"0")),IF($J$35=4,IF(ISBLANK('Dados Iniciais'!I8),"",IF('Dados Iniciais'!J8&gt;0,'Dados Iniciais'!J8,"0")),IF($J$35=5,IF(ISBLANK('Dados Iniciais'!K8),"",IF('Dados Iniciais'!L8&gt;0,'Dados Iniciais'!L8,"0")),IF($J$35=6,IF(ISBLANK('Dados Iniciais'!M8),"",IF('Dados Iniciais'!N8&gt;0,'Dados Iniciais'!N8,"0")),IF($J$35=7,IF(ISBLANK('Dados Iniciais'!O8),"",IF('Dados Iniciais'!P8&gt;0,'Dados Iniciais'!P8,"0")),IF($J$35=8,IF(ISBLANK('Dados Iniciais'!Q8),"",IF('Dados Iniciais'!R8&gt;0,'Dados Iniciais'!R8,"0")),IF($J$35=9,IF(ISBLANK('Dados Iniciais'!S8),"",IF('Dados Iniciais'!T8&gt;0,'Dados Iniciais'!T8,"0")),IF($J$35=10,IF(ISBLANK('Dados Iniciais'!U8),"",IF('Dados Iniciais'!V8&gt;0,'Dados Iniciais'!V8,"0")),IF($J$35=11,IF(ISBLANK('Dados Iniciais'!W8),"",IF('Dados Iniciais'!X8&gt;0,'Dados Iniciais'!X8,"0")),IF($J$35=12,IF(ISBLANK('Dados Iniciais'!Y8),"",IF('Dados Iniciais'!Z8&gt;0,'Dados Iniciais'!Z8,"0")),IF($J$35=13,IF(ISBLANK('Dados Iniciais'!AA8),"",IF('Dados Iniciais'!AB8&gt;0,'Dados Iniciais'!AB8,"0")),IF($J$35=14,IF(ISBLANK('Dados Iniciais'!AC8),"",IF('Dados Iniciais'!AD8&gt;0,'Dados Iniciais'!AD8,"0")),IF($J$35=15,IF(ISBLANK('Dados Iniciais'!AE8),"",IF('Dados Iniciais'!AF8&gt;0,'Dados Iniciais'!AF8,"0")),IF($J$35=16,IF(ISBLANK('Dados Iniciais'!AG8),"",IF('Dados Iniciais'!AH8&gt;0,'Dados Iniciais'!AH8,"0")),IF($J$35=17,IF(ISBLANK('Dados Iniciais'!AI8),"",IF('Dados Iniciais'!AJ8&gt;0,'Dados Iniciais'!AJ8,"0")),IF($J$35=18,IF(ISBLANK('Dados Iniciais'!AK8),"",IF('Dados Iniciais'!AL8&gt;0,'Dados Iniciais'!AL8,"0")),IF($J$35=19,IF(ISBLANK('Dados Iniciais'!AM8),"",IF('Dados Iniciais'!AN8&gt;0,'Dados Iniciais'!AN8,"0")),IF($J$35=20,IF(ISBLANK('Dados Iniciais'!AO8),"",IF('Dados Iniciais'!AP8&gt;0,'Dados Iniciais'!AP8,"0")),IF($J$35=21,IF(ISBLANK('Dados Iniciais'!AQ8),"",IF('Dados Iniciais'!AR8&gt;0,'Dados Iniciais'!AR8,"0")),)))))))))))))))))))))</f>
        <v>0</v>
      </c>
      <c r="L38" s="12"/>
    </row>
    <row r="39" spans="1:12" x14ac:dyDescent="0.25">
      <c r="A39" s="12"/>
      <c r="C39" s="106" t="str">
        <f>IF($D$35=1,IF(ISBLANK('Dados Iniciais'!C10),"",'Dados Iniciais'!B10&amp;" "&amp;"a"&amp;" "&amp;'Dados Iniciais'!C10),IF($D$35=2,IF(ISBLANK('Dados Iniciais'!E9),"",'Dados Iniciais'!E9),IF($D$35=3,IF(ISBLANK('Dados Iniciais'!G9),"",'Dados Iniciais'!G9),IF($D$35=4,IF(ISBLANK('Dados Iniciais'!I9),"",'Dados Iniciais'!I9),IF($D$35=5,IF(ISBLANK('Dados Iniciais'!K9),"",'Dados Iniciais'!K9),IF($D$35=6,IF(ISBLANK('Dados Iniciais'!M9),"",'Dados Iniciais'!M9),IF($D$35=7,IF(ISBLANK('Dados Iniciais'!O9),"",'Dados Iniciais'!O9),IF($D$35=8,IF(ISBLANK('Dados Iniciais'!Q9),"",'Dados Iniciais'!Q9),IF($D$35=9,IF(ISBLANK('Dados Iniciais'!S9),"",'Dados Iniciais'!S9),IF($D$35=10,IF(ISBLANK('Dados Iniciais'!U9),"",'Dados Iniciais'!U9),IF($D$35=11,IF(ISBLANK('Dados Iniciais'!W9),"",'Dados Iniciais'!W9),IF($D$35=12,IF(ISBLANK('Dados Iniciais'!Y9),"",'Dados Iniciais'!Y9),IF($D$35=13,IF(ISBLANK('Dados Iniciais'!AA9),"",'Dados Iniciais'!AA9),IF($D$35=14,IF(ISBLANK('Dados Iniciais'!AC9),"",'Dados Iniciais'!AC9),IF($D$35=15,IF(ISBLANK('Dados Iniciais'!AE9),"",'Dados Iniciais'!AE9),IF($D$35=16,IF(ISBLANK('Dados Iniciais'!AG9),"",'Dados Iniciais'!AG9),IF($D$35=17,IF(ISBLANK('Dados Iniciais'!AI9),"",'Dados Iniciais'!AI9),IF($D$35=18,IF(ISBLANK('Dados Iniciais'!AK9),"",'Dados Iniciais'!AK9),IF($D$35=19,IF(ISBLANK('Dados Iniciais'!AM9),"",'Dados Iniciais'!AM9),IF($D$35=20,IF(ISBLANK('Dados Iniciais'!AO9),"",'Dados Iniciais'!AO9),IF($D$35=21,IF(ISBLANK('Dados Iniciais'!AQ9),"",'Dados Iniciais'!AQ9))))))))))))))))))))))</f>
        <v>15 a 15</v>
      </c>
      <c r="D39" s="107" t="str">
        <f>IF($D$35=1,IF(ISBLANK('Dados Iniciais'!C10),"",IF('Dados Iniciais'!D10&gt;0,'Dados Iniciais'!D10,"0")),IF($D$35=2,IF(ISBLANK('Dados Iniciais'!E9),"",IF('Dados Iniciais'!F9&gt;0,'Dados Iniciais'!F9,"0")),IF($D$35=3,IF(ISBLANK('Dados Iniciais'!G9),"",IF('Dados Iniciais'!H9&gt;0,'Dados Iniciais'!H9,"0")),IF($D$35=4,IF(ISBLANK('Dados Iniciais'!I9),"",IF('Dados Iniciais'!J9&gt;0,'Dados Iniciais'!J9,"0")),IF($D$35=5,IF(ISBLANK('Dados Iniciais'!K9),"",IF('Dados Iniciais'!L9&gt;0,'Dados Iniciais'!L9,"0")),IF($D$35=6,IF(ISBLANK('Dados Iniciais'!M9),"",IF('Dados Iniciais'!N9&gt;0,'Dados Iniciais'!N9,"0")),IF($D$35=7,IF(ISBLANK('Dados Iniciais'!O9),"",IF('Dados Iniciais'!P9&gt;0,'Dados Iniciais'!P9,"0")),IF($D$35=8,IF(ISBLANK('Dados Iniciais'!Q9),"",IF('Dados Iniciais'!R9&gt;0,'Dados Iniciais'!R9,"0")),IF($D$35=9,IF(ISBLANK('Dados Iniciais'!S9),"",IF('Dados Iniciais'!T9&gt;0,'Dados Iniciais'!T9,"0")),IF($D$35=10,IF(ISBLANK('Dados Iniciais'!U9),"",IF('Dados Iniciais'!V9&gt;0,'Dados Iniciais'!V9,"0")),IF($D$35=11,IF(ISBLANK('Dados Iniciais'!W9),"",IF('Dados Iniciais'!X9&gt;0,'Dados Iniciais'!X9,"0")),IF($D$35=12,IF(ISBLANK('Dados Iniciais'!Y9),"",IF('Dados Iniciais'!Z9&gt;0,'Dados Iniciais'!Z9,"0")),IF($D$35=13,IF(ISBLANK('Dados Iniciais'!AA9),"",IF('Dados Iniciais'!AB9&gt;0,'Dados Iniciais'!AB9,"0")),IF($D$35=14,IF(ISBLANK('Dados Iniciais'!AC9),"",IF('Dados Iniciais'!AD9&gt;0,'Dados Iniciais'!AD9,"0")),IF($D$35=15,IF(ISBLANK('Dados Iniciais'!AE9),"",IF('Dados Iniciais'!AF9&gt;0,'Dados Iniciais'!AF9,"0")),IF($D$35=16,IF(ISBLANK('Dados Iniciais'!AG9),"",IF('Dados Iniciais'!AH9&gt;0,'Dados Iniciais'!AH9,"0")),IF($D$35=17,IF(ISBLANK('Dados Iniciais'!AI9),"",IF('Dados Iniciais'!AJ9&gt;0,'Dados Iniciais'!AJ9,"0")),IF($D$35=18,IF(ISBLANK('Dados Iniciais'!AK9),"",IF('Dados Iniciais'!AL9&gt;0,'Dados Iniciais'!AL9,"0")),IF($D$35=19,IF(ISBLANK('Dados Iniciais'!AM9),"",IF('Dados Iniciais'!AN9&gt;0,'Dados Iniciais'!AN9,"0")),IF($D$35=20,IF(ISBLANK('Dados Iniciais'!AO9),"",IF('Dados Iniciais'!AP9&gt;0,'Dados Iniciais'!AP9,"0")),IF($D$35=21,IF(ISBLANK('Dados Iniciais'!AQ9),"",IF('Dados Iniciais'!AR9&gt;0,'Dados Iniciais'!AR9,"0")),)))))))))))))))))))))</f>
        <v>0</v>
      </c>
      <c r="E39" s="105"/>
      <c r="F39" s="106" t="str">
        <f>IF($G$35=1,IF(ISBLANK('Dados Iniciais'!C10),"",'Dados Iniciais'!B10&amp;" "&amp;"a"&amp;" "&amp;'Dados Iniciais'!C10),IF($G$35=2,IF(ISBLANK('Dados Iniciais'!E9),"",'Dados Iniciais'!E9),IF($G$35=3,IF(ISBLANK('Dados Iniciais'!G9),"",'Dados Iniciais'!G9),IF($G$35=4,IF(ISBLANK('Dados Iniciais'!I9),"",'Dados Iniciais'!I9),IF($G$35=5,IF(ISBLANK('Dados Iniciais'!K9),"",'Dados Iniciais'!K9),IF($G$35=6,IF(ISBLANK('Dados Iniciais'!M9),"",'Dados Iniciais'!M9),IF($G$35=7,IF(ISBLANK('Dados Iniciais'!O9),"",'Dados Iniciais'!O9),IF($G$35=8,IF(ISBLANK('Dados Iniciais'!Q9),"",'Dados Iniciais'!Q9),IF($G$35=9,IF(ISBLANK('Dados Iniciais'!S9),"",'Dados Iniciais'!S9),IF($G$35=10,IF(ISBLANK('Dados Iniciais'!U9),"",'Dados Iniciais'!U9),IF($G$35=11,IF(ISBLANK('Dados Iniciais'!W9),"",'Dados Iniciais'!W9),IF($G$35=12,IF(ISBLANK('Dados Iniciais'!Y9),"",'Dados Iniciais'!Y9),IF($G$35=13,IF(ISBLANK('Dados Iniciais'!AA9),"",'Dados Iniciais'!AA9),IF($G$35=14,IF(ISBLANK('Dados Iniciais'!AC9),"",'Dados Iniciais'!AC9),IF($G$35=15,IF(ISBLANK('Dados Iniciais'!AE9),"",'Dados Iniciais'!AE9),IF($G$35=16,IF(ISBLANK('Dados Iniciais'!AG9),"",'Dados Iniciais'!AG9),IF($G$35=17,IF(ISBLANK('Dados Iniciais'!AI9),"",'Dados Iniciais'!AI9),IF($G$35=18,IF(ISBLANK('Dados Iniciais'!AK9),"",'Dados Iniciais'!AK9),IF($G$35=19,IF(ISBLANK('Dados Iniciais'!AM9),"",'Dados Iniciais'!AM9),IF($G$35=20,IF(ISBLANK('Dados Iniciais'!AO9),"",'Dados Iniciais'!AO9),IF($G$35=21,IF(ISBLANK('Dados Iniciais'!AQ9),"",'Dados Iniciais'!AQ9))))))))))))))))))))))</f>
        <v/>
      </c>
      <c r="G39" s="107" t="str">
        <f>IF($G$35=1,IF(ISBLANK('Dados Iniciais'!C10),"",IF('Dados Iniciais'!D10&gt;0,'Dados Iniciais'!D10,"0")),IF($G$35=2,IF(ISBLANK('Dados Iniciais'!E9),"",IF('Dados Iniciais'!F9&gt;0,'Dados Iniciais'!F9,"0")),IF($G$35=3,IF(ISBLANK('Dados Iniciais'!G9),"",IF('Dados Iniciais'!H9&gt;0,'Dados Iniciais'!H9,"0")),IF($G$35=4,IF(ISBLANK('Dados Iniciais'!I9),"",IF('Dados Iniciais'!J9&gt;0,'Dados Iniciais'!J9,"0")),IF($G$35=5,IF(ISBLANK('Dados Iniciais'!K9),"",IF('Dados Iniciais'!L9&gt;0,'Dados Iniciais'!L9,"0")),IF($G$35=6,IF(ISBLANK('Dados Iniciais'!M9),"",IF('Dados Iniciais'!N9&gt;0,'Dados Iniciais'!N9,"0")),IF($G$35=7,IF(ISBLANK('Dados Iniciais'!O9),"",IF('Dados Iniciais'!P9&gt;0,'Dados Iniciais'!P9,"0")),IF($G$35=8,IF(ISBLANK('Dados Iniciais'!Q9),"",IF('Dados Iniciais'!R9&gt;0,'Dados Iniciais'!R9,"0")),IF($G$35=9,IF(ISBLANK('Dados Iniciais'!S9),"",IF('Dados Iniciais'!T9&gt;0,'Dados Iniciais'!T9,"0")),IF($G$35=10,IF(ISBLANK('Dados Iniciais'!U9),"",IF('Dados Iniciais'!V9&gt;0,'Dados Iniciais'!V9,"0")),IF($G$35=11,IF(ISBLANK('Dados Iniciais'!W9),"",IF('Dados Iniciais'!X9&gt;0,'Dados Iniciais'!X9,"0")),IF($G$35=12,IF(ISBLANK('Dados Iniciais'!Y9),"",IF('Dados Iniciais'!Z9&gt;0,'Dados Iniciais'!Z9,"0")),IF($G$35=13,IF(ISBLANK('Dados Iniciais'!AA9),"",IF('Dados Iniciais'!AB9&gt;0,'Dados Iniciais'!AB9,"0")),IF($G$35=14,IF(ISBLANK('Dados Iniciais'!AC9),"",IF('Dados Iniciais'!AD9&gt;0,'Dados Iniciais'!AD9,"0")),IF($G$35=15,IF(ISBLANK('Dados Iniciais'!AE9),"",IF('Dados Iniciais'!AF9&gt;0,'Dados Iniciais'!AF9,"0")),IF($G$35=16,IF(ISBLANK('Dados Iniciais'!AG9),"",IF('Dados Iniciais'!AH9&gt;0,'Dados Iniciais'!AH9,"0")),IF($G$35=17,IF(ISBLANK('Dados Iniciais'!AI9),"",IF('Dados Iniciais'!AJ9&gt;0,'Dados Iniciais'!AJ9,"0")),IF($G$35=18,IF(ISBLANK('Dados Iniciais'!AK9),"",IF('Dados Iniciais'!AL9&gt;0,'Dados Iniciais'!AL9,"0")),IF($G$35=19,IF(ISBLANK('Dados Iniciais'!AM9),"",IF('Dados Iniciais'!AN9&gt;0,'Dados Iniciais'!AN9,"0")),IF($G$35=20,IF(ISBLANK('Dados Iniciais'!AO9),"",IF('Dados Iniciais'!AP9&gt;0,'Dados Iniciais'!AP9,"0")),IF($G$35=21,IF(ISBLANK('Dados Iniciais'!AQ9),"",IF('Dados Iniciais'!AR9&gt;0,'Dados Iniciais'!AR9,"0")),)))))))))))))))))))))</f>
        <v/>
      </c>
      <c r="H39" s="105"/>
      <c r="I39" s="106" t="str">
        <f>IF($J$35=1,IF(ISBLANK('Dados Iniciais'!C10),"",'Dados Iniciais'!B10&amp;" "&amp;"a"&amp;" "&amp;'Dados Iniciais'!C10),IF($J$35=2,IF(ISBLANK('Dados Iniciais'!E9),"",'Dados Iniciais'!E9),IF($J$35=3,IF(ISBLANK('Dados Iniciais'!G9),"",'Dados Iniciais'!G9),IF($J$35=4,IF(ISBLANK('Dados Iniciais'!I9),"",'Dados Iniciais'!I9),IF($J$35=5,IF(ISBLANK('Dados Iniciais'!K9),"",'Dados Iniciais'!K9),IF($J$35=6,IF(ISBLANK('Dados Iniciais'!M9),"",'Dados Iniciais'!M9),IF($J$35=7,IF(ISBLANK('Dados Iniciais'!O9),"",'Dados Iniciais'!O9),IF($J$35=8,IF(ISBLANK('Dados Iniciais'!Q9),"",'Dados Iniciais'!Q9),IF($J$35=9,IF(ISBLANK('Dados Iniciais'!S9),"",'Dados Iniciais'!S9),IF($J$35=10,IF(ISBLANK('Dados Iniciais'!U9),"",'Dados Iniciais'!U9),IF($J$35=11,IF(ISBLANK('Dados Iniciais'!W9),"",'Dados Iniciais'!W9),IF($J$35=12,IF(ISBLANK('Dados Iniciais'!Y9),"",'Dados Iniciais'!Y9),IF($J$35=13,IF(ISBLANK('Dados Iniciais'!AA9),"",'Dados Iniciais'!AA9),IF($J$35=14,IF(ISBLANK('Dados Iniciais'!AC9),"",'Dados Iniciais'!AC9),IF($J$35=15,IF(ISBLANK('Dados Iniciais'!AE9),"",'Dados Iniciais'!AE9),IF($J$35=16,IF(ISBLANK('Dados Iniciais'!AG9),"",'Dados Iniciais'!AG9),IF($J$35=17,IF(ISBLANK('Dados Iniciais'!AI9),"",'Dados Iniciais'!AI9),IF($J$35=18,IF(ISBLANK('Dados Iniciais'!AK9),"",'Dados Iniciais'!AK9),IF($J$35=19,IF(ISBLANK('Dados Iniciais'!AM9),"",'Dados Iniciais'!AM9),IF($J$35=20,IF(ISBLANK('Dados Iniciais'!AO9),"",'Dados Iniciais'!AO9),IF($J$35=21,IF(ISBLANK('Dados Iniciais'!AQ9),"",'Dados Iniciais'!AQ9))))))))))))))))))))))</f>
        <v>Nenhuma vez</v>
      </c>
      <c r="J39" s="107" t="str">
        <f>IF($J$35=1,IF(ISBLANK('Dados Iniciais'!C10),"",IF('Dados Iniciais'!D10&gt;0,'Dados Iniciais'!D10,"0")),IF($J$35=2,IF(ISBLANK('Dados Iniciais'!E9),"",IF('Dados Iniciais'!F9&gt;0,'Dados Iniciais'!F9,"0")),IF($J$35=3,IF(ISBLANK('Dados Iniciais'!G9),"",IF('Dados Iniciais'!H9&gt;0,'Dados Iniciais'!H9,"0")),IF($J$35=4,IF(ISBLANK('Dados Iniciais'!I9),"",IF('Dados Iniciais'!J9&gt;0,'Dados Iniciais'!J9,"0")),IF($J$35=5,IF(ISBLANK('Dados Iniciais'!K9),"",IF('Dados Iniciais'!L9&gt;0,'Dados Iniciais'!L9,"0")),IF($J$35=6,IF(ISBLANK('Dados Iniciais'!M9),"",IF('Dados Iniciais'!N9&gt;0,'Dados Iniciais'!N9,"0")),IF($J$35=7,IF(ISBLANK('Dados Iniciais'!O9),"",IF('Dados Iniciais'!P9&gt;0,'Dados Iniciais'!P9,"0")),IF($J$35=8,IF(ISBLANK('Dados Iniciais'!Q9),"",IF('Dados Iniciais'!R9&gt;0,'Dados Iniciais'!R9,"0")),IF($J$35=9,IF(ISBLANK('Dados Iniciais'!S9),"",IF('Dados Iniciais'!T9&gt;0,'Dados Iniciais'!T9,"0")),IF($J$35=10,IF(ISBLANK('Dados Iniciais'!U9),"",IF('Dados Iniciais'!V9&gt;0,'Dados Iniciais'!V9,"0")),IF($J$35=11,IF(ISBLANK('Dados Iniciais'!W9),"",IF('Dados Iniciais'!X9&gt;0,'Dados Iniciais'!X9,"0")),IF($J$35=12,IF(ISBLANK('Dados Iniciais'!Y9),"",IF('Dados Iniciais'!Z9&gt;0,'Dados Iniciais'!Z9,"0")),IF($J$35=13,IF(ISBLANK('Dados Iniciais'!AA9),"",IF('Dados Iniciais'!AB9&gt;0,'Dados Iniciais'!AB9,"0")),IF($J$35=14,IF(ISBLANK('Dados Iniciais'!AC9),"",IF('Dados Iniciais'!AD9&gt;0,'Dados Iniciais'!AD9,"0")),IF($J$35=15,IF(ISBLANK('Dados Iniciais'!AE9),"",IF('Dados Iniciais'!AF9&gt;0,'Dados Iniciais'!AF9,"0")),IF($J$35=16,IF(ISBLANK('Dados Iniciais'!AG9),"",IF('Dados Iniciais'!AH9&gt;0,'Dados Iniciais'!AH9,"0")),IF($J$35=17,IF(ISBLANK('Dados Iniciais'!AI9),"",IF('Dados Iniciais'!AJ9&gt;0,'Dados Iniciais'!AJ9,"0")),IF($J$35=18,IF(ISBLANK('Dados Iniciais'!AK9),"",IF('Dados Iniciais'!AL9&gt;0,'Dados Iniciais'!AL9,"0")),IF($J$35=19,IF(ISBLANK('Dados Iniciais'!AM9),"",IF('Dados Iniciais'!AN9&gt;0,'Dados Iniciais'!AN9,"0")),IF($J$35=20,IF(ISBLANK('Dados Iniciais'!AO9),"",IF('Dados Iniciais'!AP9&gt;0,'Dados Iniciais'!AP9,"0")),IF($J$35=21,IF(ISBLANK('Dados Iniciais'!AQ9),"",IF('Dados Iniciais'!AR9&gt;0,'Dados Iniciais'!AR9,"0")),)))))))))))))))))))))</f>
        <v>0</v>
      </c>
      <c r="L39" s="12"/>
    </row>
    <row r="40" spans="1:12" x14ac:dyDescent="0.25">
      <c r="A40" s="12"/>
      <c r="C40" s="106" t="str">
        <f>IF($D$35=1,IF(ISBLANK('Dados Iniciais'!C11),"",'Dados Iniciais'!B11&amp;" "&amp;"a"&amp;" "&amp;'Dados Iniciais'!C11),IF($D$35=2,IF(ISBLANK('Dados Iniciais'!E10),"",'Dados Iniciais'!E10),IF($D$35=3,IF(ISBLANK('Dados Iniciais'!G10),"",'Dados Iniciais'!G10),IF($D$35=4,IF(ISBLANK('Dados Iniciais'!I10),"",'Dados Iniciais'!I10),IF($D$35=5,IF(ISBLANK('Dados Iniciais'!K10),"",'Dados Iniciais'!K10),IF($D$35=6,IF(ISBLANK('Dados Iniciais'!M10),"",'Dados Iniciais'!M10),IF($D$35=7,IF(ISBLANK('Dados Iniciais'!O10),"",'Dados Iniciais'!O10),IF($D$35=8,IF(ISBLANK('Dados Iniciais'!Q10),"",'Dados Iniciais'!Q10),IF($D$35=9,IF(ISBLANK('Dados Iniciais'!S10),"",'Dados Iniciais'!S10),IF($D$35=10,IF(ISBLANK('Dados Iniciais'!U10),"",'Dados Iniciais'!U10),IF($D$35=11,IF(ISBLANK('Dados Iniciais'!W10),"",'Dados Iniciais'!W10),IF($D$35=12,IF(ISBLANK('Dados Iniciais'!Y10),"",'Dados Iniciais'!Y10),IF($D$35=13,IF(ISBLANK('Dados Iniciais'!AA10),"",'Dados Iniciais'!AA10),IF($D$35=14,IF(ISBLANK('Dados Iniciais'!AC10),"",'Dados Iniciais'!AC10),IF($D$35=15,IF(ISBLANK('Dados Iniciais'!AE10),"",'Dados Iniciais'!AE10),IF($D$35=16,IF(ISBLANK('Dados Iniciais'!AG10),"",'Dados Iniciais'!AG10),IF($D$35=17,IF(ISBLANK('Dados Iniciais'!AI10),"",'Dados Iniciais'!AI10),IF($D$35=18,IF(ISBLANK('Dados Iniciais'!AK10),"",'Dados Iniciais'!AK10),IF($D$35=19,IF(ISBLANK('Dados Iniciais'!AM10),"",'Dados Iniciais'!AM10),IF($D$35=20,IF(ISBLANK('Dados Iniciais'!AO10),"",'Dados Iniciais'!AO10),IF($D$35=21,IF(ISBLANK('Dados Iniciais'!AQ10),"",'Dados Iniciais'!AQ10))))))))))))))))))))))</f>
        <v>16 a 16</v>
      </c>
      <c r="D40" s="107" t="str">
        <f>IF($D$35=1,IF(ISBLANK('Dados Iniciais'!C11),"",IF('Dados Iniciais'!D11&gt;0,'Dados Iniciais'!D11,"0")),IF($D$35=2,IF(ISBLANK('Dados Iniciais'!E10),"",IF('Dados Iniciais'!F10&gt;0,'Dados Iniciais'!F10,"0")),IF($D$35=3,IF(ISBLANK('Dados Iniciais'!G10),"",IF('Dados Iniciais'!H10&gt;0,'Dados Iniciais'!H10,"0")),IF($D$35=4,IF(ISBLANK('Dados Iniciais'!I10),"",IF('Dados Iniciais'!J10&gt;0,'Dados Iniciais'!J10,"0")),IF($D$35=5,IF(ISBLANK('Dados Iniciais'!K10),"",IF('Dados Iniciais'!L10&gt;0,'Dados Iniciais'!L10,"0")),IF($D$35=6,IF(ISBLANK('Dados Iniciais'!M10),"",IF('Dados Iniciais'!N10&gt;0,'Dados Iniciais'!N10,"0")),IF($D$35=7,IF(ISBLANK('Dados Iniciais'!O10),"",IF('Dados Iniciais'!P10&gt;0,'Dados Iniciais'!P10,"0")),IF($D$35=8,IF(ISBLANK('Dados Iniciais'!Q10),"",IF('Dados Iniciais'!R10&gt;0,'Dados Iniciais'!R10,"0")),IF($D$35=9,IF(ISBLANK('Dados Iniciais'!S10),"",IF('Dados Iniciais'!T10&gt;0,'Dados Iniciais'!T10,"0")),IF($D$35=10,IF(ISBLANK('Dados Iniciais'!U10),"",IF('Dados Iniciais'!V10&gt;0,'Dados Iniciais'!V10,"0")),IF($D$35=11,IF(ISBLANK('Dados Iniciais'!W10),"",IF('Dados Iniciais'!X10&gt;0,'Dados Iniciais'!X10,"0")),IF($D$35=12,IF(ISBLANK('Dados Iniciais'!Y10),"",IF('Dados Iniciais'!Z10&gt;0,'Dados Iniciais'!Z10,"0")),IF($D$35=13,IF(ISBLANK('Dados Iniciais'!AA10),"",IF('Dados Iniciais'!AB10&gt;0,'Dados Iniciais'!AB10,"0")),IF($D$35=14,IF(ISBLANK('Dados Iniciais'!AC10),"",IF('Dados Iniciais'!AD10&gt;0,'Dados Iniciais'!AD10,"0")),IF($D$35=15,IF(ISBLANK('Dados Iniciais'!AE10),"",IF('Dados Iniciais'!AF10&gt;0,'Dados Iniciais'!AF10,"0")),IF($D$35=16,IF(ISBLANK('Dados Iniciais'!AG10),"",IF('Dados Iniciais'!AH10&gt;0,'Dados Iniciais'!AH10,"0")),IF($D$35=17,IF(ISBLANK('Dados Iniciais'!AI10),"",IF('Dados Iniciais'!AJ10&gt;0,'Dados Iniciais'!AJ10,"0")),IF($D$35=18,IF(ISBLANK('Dados Iniciais'!AK10),"",IF('Dados Iniciais'!AL10&gt;0,'Dados Iniciais'!AL10,"0")),IF($D$35=19,IF(ISBLANK('Dados Iniciais'!AM10),"",IF('Dados Iniciais'!AN10&gt;0,'Dados Iniciais'!AN10,"0")),IF($D$35=20,IF(ISBLANK('Dados Iniciais'!AO10),"",IF('Dados Iniciais'!AP10&gt;0,'Dados Iniciais'!AP10,"0")),IF($D$35=21,IF(ISBLANK('Dados Iniciais'!AQ10),"",IF('Dados Iniciais'!AR10&gt;0,'Dados Iniciais'!AR10,"0")),)))))))))))))))))))))</f>
        <v>0</v>
      </c>
      <c r="E40" s="105"/>
      <c r="F40" s="106" t="str">
        <f>IF($G$35=1,IF(ISBLANK('Dados Iniciais'!C11),"",'Dados Iniciais'!B11&amp;" "&amp;"a"&amp;" "&amp;'Dados Iniciais'!C11),IF($G$35=2,IF(ISBLANK('Dados Iniciais'!E10),"",'Dados Iniciais'!E10),IF($G$35=3,IF(ISBLANK('Dados Iniciais'!G10),"",'Dados Iniciais'!G10),IF($G$35=4,IF(ISBLANK('Dados Iniciais'!I10),"",'Dados Iniciais'!I10),IF($G$35=5,IF(ISBLANK('Dados Iniciais'!K10),"",'Dados Iniciais'!K10),IF($G$35=6,IF(ISBLANK('Dados Iniciais'!M10),"",'Dados Iniciais'!M10),IF($G$35=7,IF(ISBLANK('Dados Iniciais'!O10),"",'Dados Iniciais'!O10),IF($G$35=8,IF(ISBLANK('Dados Iniciais'!Q10),"",'Dados Iniciais'!Q10),IF($G$35=9,IF(ISBLANK('Dados Iniciais'!S10),"",'Dados Iniciais'!S10),IF($G$35=10,IF(ISBLANK('Dados Iniciais'!U10),"",'Dados Iniciais'!U10),IF($G$35=11,IF(ISBLANK('Dados Iniciais'!W10),"",'Dados Iniciais'!W10),IF($G$35=12,IF(ISBLANK('Dados Iniciais'!Y10),"",'Dados Iniciais'!Y10),IF($G$35=13,IF(ISBLANK('Dados Iniciais'!AA10),"",'Dados Iniciais'!AA10),IF($G$35=14,IF(ISBLANK('Dados Iniciais'!AC10),"",'Dados Iniciais'!AC10),IF($G$35=15,IF(ISBLANK('Dados Iniciais'!AE10),"",'Dados Iniciais'!AE10),IF($G$35=16,IF(ISBLANK('Dados Iniciais'!AG10),"",'Dados Iniciais'!AG10),IF($G$35=17,IF(ISBLANK('Dados Iniciais'!AI10),"",'Dados Iniciais'!AI10),IF($G$35=18,IF(ISBLANK('Dados Iniciais'!AK10),"",'Dados Iniciais'!AK10),IF($G$35=19,IF(ISBLANK('Dados Iniciais'!AM10),"",'Dados Iniciais'!AM10),IF($G$35=20,IF(ISBLANK('Dados Iniciais'!AO10),"",'Dados Iniciais'!AO10),IF($G$35=21,IF(ISBLANK('Dados Iniciais'!AQ10),"",'Dados Iniciais'!AQ10))))))))))))))))))))))</f>
        <v/>
      </c>
      <c r="G40" s="107" t="str">
        <f>IF($G$35=1,IF(ISBLANK('Dados Iniciais'!C11),"",IF('Dados Iniciais'!D11&gt;0,'Dados Iniciais'!D11,"0")),IF($G$35=2,IF(ISBLANK('Dados Iniciais'!E10),"",IF('Dados Iniciais'!F10&gt;0,'Dados Iniciais'!F10,"0")),IF($G$35=3,IF(ISBLANK('Dados Iniciais'!G10),"",IF('Dados Iniciais'!H10&gt;0,'Dados Iniciais'!H10,"0")),IF($G$35=4,IF(ISBLANK('Dados Iniciais'!I10),"",IF('Dados Iniciais'!J10&gt;0,'Dados Iniciais'!J10,"0")),IF($G$35=5,IF(ISBLANK('Dados Iniciais'!K10),"",IF('Dados Iniciais'!L10&gt;0,'Dados Iniciais'!L10,"0")),IF($G$35=6,IF(ISBLANK('Dados Iniciais'!M10),"",IF('Dados Iniciais'!N10&gt;0,'Dados Iniciais'!N10,"0")),IF($G$35=7,IF(ISBLANK('Dados Iniciais'!O10),"",IF('Dados Iniciais'!P10&gt;0,'Dados Iniciais'!P10,"0")),IF($G$35=8,IF(ISBLANK('Dados Iniciais'!Q10),"",IF('Dados Iniciais'!R10&gt;0,'Dados Iniciais'!R10,"0")),IF($G$35=9,IF(ISBLANK('Dados Iniciais'!S10),"",IF('Dados Iniciais'!T10&gt;0,'Dados Iniciais'!T10,"0")),IF($G$35=10,IF(ISBLANK('Dados Iniciais'!U10),"",IF('Dados Iniciais'!V10&gt;0,'Dados Iniciais'!V10,"0")),IF($G$35=11,IF(ISBLANK('Dados Iniciais'!W10),"",IF('Dados Iniciais'!X10&gt;0,'Dados Iniciais'!X10,"0")),IF($G$35=12,IF(ISBLANK('Dados Iniciais'!Y10),"",IF('Dados Iniciais'!Z10&gt;0,'Dados Iniciais'!Z10,"0")),IF($G$35=13,IF(ISBLANK('Dados Iniciais'!AA10),"",IF('Dados Iniciais'!AB10&gt;0,'Dados Iniciais'!AB10,"0")),IF($G$35=14,IF(ISBLANK('Dados Iniciais'!AC10),"",IF('Dados Iniciais'!AD10&gt;0,'Dados Iniciais'!AD10,"0")),IF($G$35=15,IF(ISBLANK('Dados Iniciais'!AE10),"",IF('Dados Iniciais'!AF10&gt;0,'Dados Iniciais'!AF10,"0")),IF($G$35=16,IF(ISBLANK('Dados Iniciais'!AG10),"",IF('Dados Iniciais'!AH10&gt;0,'Dados Iniciais'!AH10,"0")),IF($G$35=17,IF(ISBLANK('Dados Iniciais'!AI10),"",IF('Dados Iniciais'!AJ10&gt;0,'Dados Iniciais'!AJ10,"0")),IF($G$35=18,IF(ISBLANK('Dados Iniciais'!AK10),"",IF('Dados Iniciais'!AL10&gt;0,'Dados Iniciais'!AL10,"0")),IF($G$35=19,IF(ISBLANK('Dados Iniciais'!AM10),"",IF('Dados Iniciais'!AN10&gt;0,'Dados Iniciais'!AN10,"0")),IF($G$35=20,IF(ISBLANK('Dados Iniciais'!AO10),"",IF('Dados Iniciais'!AP10&gt;0,'Dados Iniciais'!AP10,"0")),IF($G$35=21,IF(ISBLANK('Dados Iniciais'!AQ10),"",IF('Dados Iniciais'!AR10&gt;0,'Dados Iniciais'!AR10,"0")),)))))))))))))))))))))</f>
        <v/>
      </c>
      <c r="H40" s="105"/>
      <c r="I40" s="106" t="str">
        <f>IF($J$35=1,IF(ISBLANK('Dados Iniciais'!C11),"",'Dados Iniciais'!B11&amp;" "&amp;"a"&amp;" "&amp;'Dados Iniciais'!C11),IF($J$35=2,IF(ISBLANK('Dados Iniciais'!E10),"",'Dados Iniciais'!E10),IF($J$35=3,IF(ISBLANK('Dados Iniciais'!G10),"",'Dados Iniciais'!G10),IF($J$35=4,IF(ISBLANK('Dados Iniciais'!I10),"",'Dados Iniciais'!I10),IF($J$35=5,IF(ISBLANK('Dados Iniciais'!K10),"",'Dados Iniciais'!K10),IF($J$35=6,IF(ISBLANK('Dados Iniciais'!M10),"",'Dados Iniciais'!M10),IF($J$35=7,IF(ISBLANK('Dados Iniciais'!O10),"",'Dados Iniciais'!O10),IF($J$35=8,IF(ISBLANK('Dados Iniciais'!Q10),"",'Dados Iniciais'!Q10),IF($J$35=9,IF(ISBLANK('Dados Iniciais'!S10),"",'Dados Iniciais'!S10),IF($J$35=10,IF(ISBLANK('Dados Iniciais'!U10),"",'Dados Iniciais'!U10),IF($J$35=11,IF(ISBLANK('Dados Iniciais'!W10),"",'Dados Iniciais'!W10),IF($J$35=12,IF(ISBLANK('Dados Iniciais'!Y10),"",'Dados Iniciais'!Y10),IF($J$35=13,IF(ISBLANK('Dados Iniciais'!AA10),"",'Dados Iniciais'!AA10),IF($J$35=14,IF(ISBLANK('Dados Iniciais'!AC10),"",'Dados Iniciais'!AC10),IF($J$35=15,IF(ISBLANK('Dados Iniciais'!AE10),"",'Dados Iniciais'!AE10),IF($J$35=16,IF(ISBLANK('Dados Iniciais'!AG10),"",'Dados Iniciais'!AG10),IF($J$35=17,IF(ISBLANK('Dados Iniciais'!AI10),"",'Dados Iniciais'!AI10),IF($J$35=18,IF(ISBLANK('Dados Iniciais'!AK10),"",'Dados Iniciais'!AK10),IF($J$35=19,IF(ISBLANK('Dados Iniciais'!AM10),"",'Dados Iniciais'!AM10),IF($J$35=20,IF(ISBLANK('Dados Iniciais'!AO10),"",'Dados Iniciais'!AO10),IF($J$35=21,IF(ISBLANK('Dados Iniciais'!AQ10),"",'Dados Iniciais'!AQ10))))))))))))))))))))))</f>
        <v/>
      </c>
      <c r="J40" s="107" t="str">
        <f>IF($J$35=1,IF(ISBLANK('Dados Iniciais'!C11),"",IF('Dados Iniciais'!D11&gt;0,'Dados Iniciais'!D11,"0")),IF($J$35=2,IF(ISBLANK('Dados Iniciais'!E10),"",IF('Dados Iniciais'!F10&gt;0,'Dados Iniciais'!F10,"0")),IF($J$35=3,IF(ISBLANK('Dados Iniciais'!G10),"",IF('Dados Iniciais'!H10&gt;0,'Dados Iniciais'!H10,"0")),IF($J$35=4,IF(ISBLANK('Dados Iniciais'!I10),"",IF('Dados Iniciais'!J10&gt;0,'Dados Iniciais'!J10,"0")),IF($J$35=5,IF(ISBLANK('Dados Iniciais'!K10),"",IF('Dados Iniciais'!L10&gt;0,'Dados Iniciais'!L10,"0")),IF($J$35=6,IF(ISBLANK('Dados Iniciais'!M10),"",IF('Dados Iniciais'!N10&gt;0,'Dados Iniciais'!N10,"0")),IF($J$35=7,IF(ISBLANK('Dados Iniciais'!O10),"",IF('Dados Iniciais'!P10&gt;0,'Dados Iniciais'!P10,"0")),IF($J$35=8,IF(ISBLANK('Dados Iniciais'!Q10),"",IF('Dados Iniciais'!R10&gt;0,'Dados Iniciais'!R10,"0")),IF($J$35=9,IF(ISBLANK('Dados Iniciais'!S10),"",IF('Dados Iniciais'!T10&gt;0,'Dados Iniciais'!T10,"0")),IF($J$35=10,IF(ISBLANK('Dados Iniciais'!U10),"",IF('Dados Iniciais'!V10&gt;0,'Dados Iniciais'!V10,"0")),IF($J$35=11,IF(ISBLANK('Dados Iniciais'!W10),"",IF('Dados Iniciais'!X10&gt;0,'Dados Iniciais'!X10,"0")),IF($J$35=12,IF(ISBLANK('Dados Iniciais'!Y10),"",IF('Dados Iniciais'!Z10&gt;0,'Dados Iniciais'!Z10,"0")),IF($J$35=13,IF(ISBLANK('Dados Iniciais'!AA10),"",IF('Dados Iniciais'!AB10&gt;0,'Dados Iniciais'!AB10,"0")),IF($J$35=14,IF(ISBLANK('Dados Iniciais'!AC10),"",IF('Dados Iniciais'!AD10&gt;0,'Dados Iniciais'!AD10,"0")),IF($J$35=15,IF(ISBLANK('Dados Iniciais'!AE10),"",IF('Dados Iniciais'!AF10&gt;0,'Dados Iniciais'!AF10,"0")),IF($J$35=16,IF(ISBLANK('Dados Iniciais'!AG10),"",IF('Dados Iniciais'!AH10&gt;0,'Dados Iniciais'!AH10,"0")),IF($J$35=17,IF(ISBLANK('Dados Iniciais'!AI10),"",IF('Dados Iniciais'!AJ10&gt;0,'Dados Iniciais'!AJ10,"0")),IF($J$35=18,IF(ISBLANK('Dados Iniciais'!AK10),"",IF('Dados Iniciais'!AL10&gt;0,'Dados Iniciais'!AL10,"0")),IF($J$35=19,IF(ISBLANK('Dados Iniciais'!AM10),"",IF('Dados Iniciais'!AN10&gt;0,'Dados Iniciais'!AN10,"0")),IF($J$35=20,IF(ISBLANK('Dados Iniciais'!AO10),"",IF('Dados Iniciais'!AP10&gt;0,'Dados Iniciais'!AP10,"0")),IF($J$35=21,IF(ISBLANK('Dados Iniciais'!AQ10),"",IF('Dados Iniciais'!AR10&gt;0,'Dados Iniciais'!AR10,"0")),)))))))))))))))))))))</f>
        <v/>
      </c>
      <c r="L40" s="12"/>
    </row>
    <row r="41" spans="1:12" x14ac:dyDescent="0.25">
      <c r="A41" s="12"/>
      <c r="C41" s="106" t="str">
        <f>IF($D$35=1,IF(ISBLANK('Dados Iniciais'!C12),"",'Dados Iniciais'!B12&amp;" "&amp;"a"&amp;" "&amp;'Dados Iniciais'!C12),IF($D$35=2,IF(ISBLANK('Dados Iniciais'!E11),"",'Dados Iniciais'!E11),IF($D$35=3,IF(ISBLANK('Dados Iniciais'!G11),"",'Dados Iniciais'!G11),IF($D$35=4,IF(ISBLANK('Dados Iniciais'!I11),"",'Dados Iniciais'!I11),IF($D$35=5,IF(ISBLANK('Dados Iniciais'!K11),"",'Dados Iniciais'!K11),IF($D$35=6,IF(ISBLANK('Dados Iniciais'!M11),"",'Dados Iniciais'!M11),IF($D$35=7,IF(ISBLANK('Dados Iniciais'!O11),"",'Dados Iniciais'!O11),IF($D$35=8,IF(ISBLANK('Dados Iniciais'!Q11),"",'Dados Iniciais'!Q11),IF($D$35=9,IF(ISBLANK('Dados Iniciais'!S11),"",'Dados Iniciais'!S11),IF($D$35=10,IF(ISBLANK('Dados Iniciais'!U11),"",'Dados Iniciais'!U11),IF($D$35=11,IF(ISBLANK('Dados Iniciais'!W11),"",'Dados Iniciais'!W11),IF($D$35=12,IF(ISBLANK('Dados Iniciais'!Y11),"",'Dados Iniciais'!Y11),IF($D$35=13,IF(ISBLANK('Dados Iniciais'!AA11),"",'Dados Iniciais'!AA11),IF($D$35=14,IF(ISBLANK('Dados Iniciais'!AC11),"",'Dados Iniciais'!AC11),IF($D$35=15,IF(ISBLANK('Dados Iniciais'!AE11),"",'Dados Iniciais'!AE11),IF($D$35=16,IF(ISBLANK('Dados Iniciais'!AG11),"",'Dados Iniciais'!AG11),IF($D$35=17,IF(ISBLANK('Dados Iniciais'!AI11),"",'Dados Iniciais'!AI11),IF($D$35=18,IF(ISBLANK('Dados Iniciais'!AK11),"",'Dados Iniciais'!AK11),IF($D$35=19,IF(ISBLANK('Dados Iniciais'!AM11),"",'Dados Iniciais'!AM11),IF($D$35=20,IF(ISBLANK('Dados Iniciais'!AO11),"",'Dados Iniciais'!AO11),IF($D$35=21,IF(ISBLANK('Dados Iniciais'!AQ11),"",'Dados Iniciais'!AQ11))))))))))))))))))))))</f>
        <v/>
      </c>
      <c r="D41" s="107" t="str">
        <f>IF($D$35=1,IF(ISBLANK('Dados Iniciais'!C12),"",IF('Dados Iniciais'!D12&gt;0,'Dados Iniciais'!D12,"0")),IF($D$35=2,IF(ISBLANK('Dados Iniciais'!E11),"",IF('Dados Iniciais'!F11&gt;0,'Dados Iniciais'!F11,"0")),IF($D$35=3,IF(ISBLANK('Dados Iniciais'!G11),"",IF('Dados Iniciais'!H11&gt;0,'Dados Iniciais'!H11,"0")),IF($D$35=4,IF(ISBLANK('Dados Iniciais'!I11),"",IF('Dados Iniciais'!J11&gt;0,'Dados Iniciais'!J11,"0")),IF($D$35=5,IF(ISBLANK('Dados Iniciais'!K11),"",IF('Dados Iniciais'!L11&gt;0,'Dados Iniciais'!L11,"0")),IF($D$35=6,IF(ISBLANK('Dados Iniciais'!M11),"",IF('Dados Iniciais'!N11&gt;0,'Dados Iniciais'!N11,"0")),IF($D$35=7,IF(ISBLANK('Dados Iniciais'!O11),"",IF('Dados Iniciais'!P11&gt;0,'Dados Iniciais'!P11,"0")),IF($D$35=8,IF(ISBLANK('Dados Iniciais'!Q11),"",IF('Dados Iniciais'!R11&gt;0,'Dados Iniciais'!R11,"0")),IF($D$35=9,IF(ISBLANK('Dados Iniciais'!S11),"",IF('Dados Iniciais'!T11&gt;0,'Dados Iniciais'!T11,"0")),IF($D$35=10,IF(ISBLANK('Dados Iniciais'!U11),"",IF('Dados Iniciais'!V11&gt;0,'Dados Iniciais'!V11,"0")),IF($D$35=11,IF(ISBLANK('Dados Iniciais'!W11),"",IF('Dados Iniciais'!X11&gt;0,'Dados Iniciais'!X11,"0")),IF($D$35=12,IF(ISBLANK('Dados Iniciais'!Y11),"",IF('Dados Iniciais'!Z11&gt;0,'Dados Iniciais'!Z11,"0")),IF($D$35=13,IF(ISBLANK('Dados Iniciais'!AA11),"",IF('Dados Iniciais'!AB11&gt;0,'Dados Iniciais'!AB11,"0")),IF($D$35=14,IF(ISBLANK('Dados Iniciais'!AC11),"",IF('Dados Iniciais'!AD11&gt;0,'Dados Iniciais'!AD11,"0")),IF($D$35=15,IF(ISBLANK('Dados Iniciais'!AE11),"",IF('Dados Iniciais'!AF11&gt;0,'Dados Iniciais'!AF11,"0")),IF($D$35=16,IF(ISBLANK('Dados Iniciais'!AG11),"",IF('Dados Iniciais'!AH11&gt;0,'Dados Iniciais'!AH11,"0")),IF($D$35=17,IF(ISBLANK('Dados Iniciais'!AI11),"",IF('Dados Iniciais'!AJ11&gt;0,'Dados Iniciais'!AJ11,"0")),IF($D$35=18,IF(ISBLANK('Dados Iniciais'!AK11),"",IF('Dados Iniciais'!AL11&gt;0,'Dados Iniciais'!AL11,"0")),IF($D$35=19,IF(ISBLANK('Dados Iniciais'!AM11),"",IF('Dados Iniciais'!AN11&gt;0,'Dados Iniciais'!AN11,"0")),IF($D$35=20,IF(ISBLANK('Dados Iniciais'!AO11),"",IF('Dados Iniciais'!AP11&gt;0,'Dados Iniciais'!AP11,"0")),IF($D$35=21,IF(ISBLANK('Dados Iniciais'!AQ11),"",IF('Dados Iniciais'!AR11&gt;0,'Dados Iniciais'!AR11,"0")),)))))))))))))))))))))</f>
        <v/>
      </c>
      <c r="E41" s="105"/>
      <c r="F41" s="106" t="str">
        <f>IF($G$35=1,IF(ISBLANK('Dados Iniciais'!C12),"",'Dados Iniciais'!B12&amp;" "&amp;"a"&amp;" "&amp;'Dados Iniciais'!C12),IF($G$35=2,IF(ISBLANK('Dados Iniciais'!E11),"",'Dados Iniciais'!E11),IF($G$35=3,IF(ISBLANK('Dados Iniciais'!G11),"",'Dados Iniciais'!G11),IF($G$35=4,IF(ISBLANK('Dados Iniciais'!I11),"",'Dados Iniciais'!I11),IF($G$35=5,IF(ISBLANK('Dados Iniciais'!K11),"",'Dados Iniciais'!K11),IF($G$35=6,IF(ISBLANK('Dados Iniciais'!M11),"",'Dados Iniciais'!M11),IF($G$35=7,IF(ISBLANK('Dados Iniciais'!O11),"",'Dados Iniciais'!O11),IF($G$35=8,IF(ISBLANK('Dados Iniciais'!Q11),"",'Dados Iniciais'!Q11),IF($G$35=9,IF(ISBLANK('Dados Iniciais'!S11),"",'Dados Iniciais'!S11),IF($G$35=10,IF(ISBLANK('Dados Iniciais'!U11),"",'Dados Iniciais'!U11),IF($G$35=11,IF(ISBLANK('Dados Iniciais'!W11),"",'Dados Iniciais'!W11),IF($G$35=12,IF(ISBLANK('Dados Iniciais'!Y11),"",'Dados Iniciais'!Y11),IF($G$35=13,IF(ISBLANK('Dados Iniciais'!AA11),"",'Dados Iniciais'!AA11),IF($G$35=14,IF(ISBLANK('Dados Iniciais'!AC11),"",'Dados Iniciais'!AC11),IF($G$35=15,IF(ISBLANK('Dados Iniciais'!AE11),"",'Dados Iniciais'!AE11),IF($G$35=16,IF(ISBLANK('Dados Iniciais'!AG11),"",'Dados Iniciais'!AG11),IF($G$35=17,IF(ISBLANK('Dados Iniciais'!AI11),"",'Dados Iniciais'!AI11),IF($G$35=18,IF(ISBLANK('Dados Iniciais'!AK11),"",'Dados Iniciais'!AK11),IF($G$35=19,IF(ISBLANK('Dados Iniciais'!AM11),"",'Dados Iniciais'!AM11),IF($G$35=20,IF(ISBLANK('Dados Iniciais'!AO11),"",'Dados Iniciais'!AO11),IF($G$35=21,IF(ISBLANK('Dados Iniciais'!AQ11),"",'Dados Iniciais'!AQ11))))))))))))))))))))))</f>
        <v/>
      </c>
      <c r="G41" s="107" t="str">
        <f>IF($G$35=1,IF(ISBLANK('Dados Iniciais'!C12),"",IF('Dados Iniciais'!D12&gt;0,'Dados Iniciais'!D12,"0")),IF($G$35=2,IF(ISBLANK('Dados Iniciais'!E11),"",IF('Dados Iniciais'!F11&gt;0,'Dados Iniciais'!F11,"0")),IF($G$35=3,IF(ISBLANK('Dados Iniciais'!G11),"",IF('Dados Iniciais'!H11&gt;0,'Dados Iniciais'!H11,"0")),IF($G$35=4,IF(ISBLANK('Dados Iniciais'!I11),"",IF('Dados Iniciais'!J11&gt;0,'Dados Iniciais'!J11,"0")),IF($G$35=5,IF(ISBLANK('Dados Iniciais'!K11),"",IF('Dados Iniciais'!L11&gt;0,'Dados Iniciais'!L11,"0")),IF($G$35=6,IF(ISBLANK('Dados Iniciais'!M11),"",IF('Dados Iniciais'!N11&gt;0,'Dados Iniciais'!N11,"0")),IF($G$35=7,IF(ISBLANK('Dados Iniciais'!O11),"",IF('Dados Iniciais'!P11&gt;0,'Dados Iniciais'!P11,"0")),IF($G$35=8,IF(ISBLANK('Dados Iniciais'!Q11),"",IF('Dados Iniciais'!R11&gt;0,'Dados Iniciais'!R11,"0")),IF($G$35=9,IF(ISBLANK('Dados Iniciais'!S11),"",IF('Dados Iniciais'!T11&gt;0,'Dados Iniciais'!T11,"0")),IF($G$35=10,IF(ISBLANK('Dados Iniciais'!U11),"",IF('Dados Iniciais'!V11&gt;0,'Dados Iniciais'!V11,"0")),IF($G$35=11,IF(ISBLANK('Dados Iniciais'!W11),"",IF('Dados Iniciais'!X11&gt;0,'Dados Iniciais'!X11,"0")),IF($G$35=12,IF(ISBLANK('Dados Iniciais'!Y11),"",IF('Dados Iniciais'!Z11&gt;0,'Dados Iniciais'!Z11,"0")),IF($G$35=13,IF(ISBLANK('Dados Iniciais'!AA11),"",IF('Dados Iniciais'!AB11&gt;0,'Dados Iniciais'!AB11,"0")),IF($G$35=14,IF(ISBLANK('Dados Iniciais'!AC11),"",IF('Dados Iniciais'!AD11&gt;0,'Dados Iniciais'!AD11,"0")),IF($G$35=15,IF(ISBLANK('Dados Iniciais'!AE11),"",IF('Dados Iniciais'!AF11&gt;0,'Dados Iniciais'!AF11,"0")),IF($G$35=16,IF(ISBLANK('Dados Iniciais'!AG11),"",IF('Dados Iniciais'!AH11&gt;0,'Dados Iniciais'!AH11,"0")),IF($G$35=17,IF(ISBLANK('Dados Iniciais'!AI11),"",IF('Dados Iniciais'!AJ11&gt;0,'Dados Iniciais'!AJ11,"0")),IF($G$35=18,IF(ISBLANK('Dados Iniciais'!AK11),"",IF('Dados Iniciais'!AL11&gt;0,'Dados Iniciais'!AL11,"0")),IF($G$35=19,IF(ISBLANK('Dados Iniciais'!AM11),"",IF('Dados Iniciais'!AN11&gt;0,'Dados Iniciais'!AN11,"0")),IF($G$35=20,IF(ISBLANK('Dados Iniciais'!AO11),"",IF('Dados Iniciais'!AP11&gt;0,'Dados Iniciais'!AP11,"0")),IF($G$35=21,IF(ISBLANK('Dados Iniciais'!AQ11),"",IF('Dados Iniciais'!AR11&gt;0,'Dados Iniciais'!AR11,"0")),)))))))))))))))))))))</f>
        <v/>
      </c>
      <c r="H41" s="105"/>
      <c r="I41" s="106" t="str">
        <f>IF($J$35=1,IF(ISBLANK('Dados Iniciais'!C12),"",'Dados Iniciais'!B12&amp;" "&amp;"a"&amp;" "&amp;'Dados Iniciais'!C12),IF($J$35=2,IF(ISBLANK('Dados Iniciais'!E11),"",'Dados Iniciais'!E11),IF($J$35=3,IF(ISBLANK('Dados Iniciais'!G11),"",'Dados Iniciais'!G11),IF($J$35=4,IF(ISBLANK('Dados Iniciais'!I11),"",'Dados Iniciais'!I11),IF($J$35=5,IF(ISBLANK('Dados Iniciais'!K11),"",'Dados Iniciais'!K11),IF($J$35=6,IF(ISBLANK('Dados Iniciais'!M11),"",'Dados Iniciais'!M11),IF($J$35=7,IF(ISBLANK('Dados Iniciais'!O11),"",'Dados Iniciais'!O11),IF($J$35=8,IF(ISBLANK('Dados Iniciais'!Q11),"",'Dados Iniciais'!Q11),IF($J$35=9,IF(ISBLANK('Dados Iniciais'!S11),"",'Dados Iniciais'!S11),IF($J$35=10,IF(ISBLANK('Dados Iniciais'!U11),"",'Dados Iniciais'!U11),IF($J$35=11,IF(ISBLANK('Dados Iniciais'!W11),"",'Dados Iniciais'!W11),IF($J$35=12,IF(ISBLANK('Dados Iniciais'!Y11),"",'Dados Iniciais'!Y11),IF($J$35=13,IF(ISBLANK('Dados Iniciais'!AA11),"",'Dados Iniciais'!AA11),IF($J$35=14,IF(ISBLANK('Dados Iniciais'!AC11),"",'Dados Iniciais'!AC11),IF($J$35=15,IF(ISBLANK('Dados Iniciais'!AE11),"",'Dados Iniciais'!AE11),IF($J$35=16,IF(ISBLANK('Dados Iniciais'!AG11),"",'Dados Iniciais'!AG11),IF($J$35=17,IF(ISBLANK('Dados Iniciais'!AI11),"",'Dados Iniciais'!AI11),IF($J$35=18,IF(ISBLANK('Dados Iniciais'!AK11),"",'Dados Iniciais'!AK11),IF($J$35=19,IF(ISBLANK('Dados Iniciais'!AM11),"",'Dados Iniciais'!AM11),IF($J$35=20,IF(ISBLANK('Dados Iniciais'!AO11),"",'Dados Iniciais'!AO11),IF($J$35=21,IF(ISBLANK('Dados Iniciais'!AQ11),"",'Dados Iniciais'!AQ11))))))))))))))))))))))</f>
        <v/>
      </c>
      <c r="J41" s="107" t="str">
        <f>IF($J$35=1,IF(ISBLANK('Dados Iniciais'!C12),"",IF('Dados Iniciais'!D12&gt;0,'Dados Iniciais'!D12,"0")),IF($J$35=2,IF(ISBLANK('Dados Iniciais'!E11),"",IF('Dados Iniciais'!F11&gt;0,'Dados Iniciais'!F11,"0")),IF($J$35=3,IF(ISBLANK('Dados Iniciais'!G11),"",IF('Dados Iniciais'!H11&gt;0,'Dados Iniciais'!H11,"0")),IF($J$35=4,IF(ISBLANK('Dados Iniciais'!I11),"",IF('Dados Iniciais'!J11&gt;0,'Dados Iniciais'!J11,"0")),IF($J$35=5,IF(ISBLANK('Dados Iniciais'!K11),"",IF('Dados Iniciais'!L11&gt;0,'Dados Iniciais'!L11,"0")),IF($J$35=6,IF(ISBLANK('Dados Iniciais'!M11),"",IF('Dados Iniciais'!N11&gt;0,'Dados Iniciais'!N11,"0")),IF($J$35=7,IF(ISBLANK('Dados Iniciais'!O11),"",IF('Dados Iniciais'!P11&gt;0,'Dados Iniciais'!P11,"0")),IF($J$35=8,IF(ISBLANK('Dados Iniciais'!Q11),"",IF('Dados Iniciais'!R11&gt;0,'Dados Iniciais'!R11,"0")),IF($J$35=9,IF(ISBLANK('Dados Iniciais'!S11),"",IF('Dados Iniciais'!T11&gt;0,'Dados Iniciais'!T11,"0")),IF($J$35=10,IF(ISBLANK('Dados Iniciais'!U11),"",IF('Dados Iniciais'!V11&gt;0,'Dados Iniciais'!V11,"0")),IF($J$35=11,IF(ISBLANK('Dados Iniciais'!W11),"",IF('Dados Iniciais'!X11&gt;0,'Dados Iniciais'!X11,"0")),IF($J$35=12,IF(ISBLANK('Dados Iniciais'!Y11),"",IF('Dados Iniciais'!Z11&gt;0,'Dados Iniciais'!Z11,"0")),IF($J$35=13,IF(ISBLANK('Dados Iniciais'!AA11),"",IF('Dados Iniciais'!AB11&gt;0,'Dados Iniciais'!AB11,"0")),IF($J$35=14,IF(ISBLANK('Dados Iniciais'!AC11),"",IF('Dados Iniciais'!AD11&gt;0,'Dados Iniciais'!AD11,"0")),IF($J$35=15,IF(ISBLANK('Dados Iniciais'!AE11),"",IF('Dados Iniciais'!AF11&gt;0,'Dados Iniciais'!AF11,"0")),IF($J$35=16,IF(ISBLANK('Dados Iniciais'!AG11),"",IF('Dados Iniciais'!AH11&gt;0,'Dados Iniciais'!AH11,"0")),IF($J$35=17,IF(ISBLANK('Dados Iniciais'!AI11),"",IF('Dados Iniciais'!AJ11&gt;0,'Dados Iniciais'!AJ11,"0")),IF($J$35=18,IF(ISBLANK('Dados Iniciais'!AK11),"",IF('Dados Iniciais'!AL11&gt;0,'Dados Iniciais'!AL11,"0")),IF($J$35=19,IF(ISBLANK('Dados Iniciais'!AM11),"",IF('Dados Iniciais'!AN11&gt;0,'Dados Iniciais'!AN11,"0")),IF($J$35=20,IF(ISBLANK('Dados Iniciais'!AO11),"",IF('Dados Iniciais'!AP11&gt;0,'Dados Iniciais'!AP11,"0")),IF($J$35=21,IF(ISBLANK('Dados Iniciais'!AQ11),"",IF('Dados Iniciais'!AR11&gt;0,'Dados Iniciais'!AR11,"0")),)))))))))))))))))))))</f>
        <v/>
      </c>
      <c r="L41" s="12"/>
    </row>
    <row r="42" spans="1:12" x14ac:dyDescent="0.25">
      <c r="A42" s="12"/>
      <c r="C42" s="106" t="str">
        <f>IF($D$35=1,IF(ISBLANK('Dados Iniciais'!C13),"",'Dados Iniciais'!B13&amp;" "&amp;"a"&amp;" "&amp;'Dados Iniciais'!C13),IF($D$35=2,IF(ISBLANK('Dados Iniciais'!E12),"",'Dados Iniciais'!E12),IF($D$35=3,IF(ISBLANK('Dados Iniciais'!G12),"",'Dados Iniciais'!G12),IF($D$35=4,IF(ISBLANK('Dados Iniciais'!I12),"",'Dados Iniciais'!I12),IF($D$35=5,IF(ISBLANK('Dados Iniciais'!K12),"",'Dados Iniciais'!K12),IF($D$35=6,IF(ISBLANK('Dados Iniciais'!M12),"",'Dados Iniciais'!M12),IF($D$35=7,IF(ISBLANK('Dados Iniciais'!O12),"",'Dados Iniciais'!O12),IF($D$35=8,IF(ISBLANK('Dados Iniciais'!Q12),"",'Dados Iniciais'!Q12),IF($D$35=9,IF(ISBLANK('Dados Iniciais'!S12),"",'Dados Iniciais'!S12),IF($D$35=10,IF(ISBLANK('Dados Iniciais'!U12),"",'Dados Iniciais'!U12),IF($D$35=11,IF(ISBLANK('Dados Iniciais'!W12),"",'Dados Iniciais'!W12),IF($D$35=12,IF(ISBLANK('Dados Iniciais'!Y12),"",'Dados Iniciais'!Y12),IF($D$35=13,IF(ISBLANK('Dados Iniciais'!AA12),"",'Dados Iniciais'!AA12),IF($D$35=14,IF(ISBLANK('Dados Iniciais'!AC12),"",'Dados Iniciais'!AC12),IF($D$35=15,IF(ISBLANK('Dados Iniciais'!AE12),"",'Dados Iniciais'!AE12),IF($D$35=16,IF(ISBLANK('Dados Iniciais'!AG12),"",'Dados Iniciais'!AG12),IF($D$35=17,IF(ISBLANK('Dados Iniciais'!AI12),"",'Dados Iniciais'!AI12),IF($D$35=18,IF(ISBLANK('Dados Iniciais'!AK12),"",'Dados Iniciais'!AK12),IF($D$35=19,IF(ISBLANK('Dados Iniciais'!AM12),"",'Dados Iniciais'!AM12),IF($D$35=20,IF(ISBLANK('Dados Iniciais'!AO12),"",'Dados Iniciais'!AO12),IF($D$35=21,IF(ISBLANK('Dados Iniciais'!AQ12),"",'Dados Iniciais'!AQ12))))))))))))))))))))))</f>
        <v/>
      </c>
      <c r="D42" s="107" t="str">
        <f>IF($D$35=1,IF(ISBLANK('Dados Iniciais'!C13),"",IF('Dados Iniciais'!D13&gt;0,'Dados Iniciais'!D13,"0")),IF($D$35=2,IF(ISBLANK('Dados Iniciais'!E12),"",IF('Dados Iniciais'!F12&gt;0,'Dados Iniciais'!F12,"0")),IF($D$35=3,IF(ISBLANK('Dados Iniciais'!G12),"",IF('Dados Iniciais'!H12&gt;0,'Dados Iniciais'!H12,"0")),IF($D$35=4,IF(ISBLANK('Dados Iniciais'!I12),"",IF('Dados Iniciais'!J12&gt;0,'Dados Iniciais'!J12,"0")),IF($D$35=5,IF(ISBLANK('Dados Iniciais'!K12),"",IF('Dados Iniciais'!L12&gt;0,'Dados Iniciais'!L12,"0")),IF($D$35=6,IF(ISBLANK('Dados Iniciais'!M12),"",IF('Dados Iniciais'!N12&gt;0,'Dados Iniciais'!N12,"0")),IF($D$35=7,IF(ISBLANK('Dados Iniciais'!O12),"",IF('Dados Iniciais'!P12&gt;0,'Dados Iniciais'!P12,"0")),IF($D$35=8,IF(ISBLANK('Dados Iniciais'!Q12),"",IF('Dados Iniciais'!R12&gt;0,'Dados Iniciais'!R12,"0")),IF($D$35=9,IF(ISBLANK('Dados Iniciais'!S12),"",IF('Dados Iniciais'!T12&gt;0,'Dados Iniciais'!T12,"0")),IF($D$35=10,IF(ISBLANK('Dados Iniciais'!U12),"",IF('Dados Iniciais'!V12&gt;0,'Dados Iniciais'!V12,"0")),IF($D$35=11,IF(ISBLANK('Dados Iniciais'!W12),"",IF('Dados Iniciais'!X12&gt;0,'Dados Iniciais'!X12,"0")),IF($D$35=12,IF(ISBLANK('Dados Iniciais'!Y12),"",IF('Dados Iniciais'!Z12&gt;0,'Dados Iniciais'!Z12,"0")),IF($D$35=13,IF(ISBLANK('Dados Iniciais'!AA12),"",IF('Dados Iniciais'!AB12&gt;0,'Dados Iniciais'!AB12,"0")),IF($D$35=14,IF(ISBLANK('Dados Iniciais'!AC12),"",IF('Dados Iniciais'!AD12&gt;0,'Dados Iniciais'!AD12,"0")),IF($D$35=15,IF(ISBLANK('Dados Iniciais'!AE12),"",IF('Dados Iniciais'!AF12&gt;0,'Dados Iniciais'!AF12,"0")),IF($D$35=16,IF(ISBLANK('Dados Iniciais'!AG12),"",IF('Dados Iniciais'!AH12&gt;0,'Dados Iniciais'!AH12,"0")),IF($D$35=17,IF(ISBLANK('Dados Iniciais'!AI12),"",IF('Dados Iniciais'!AJ12&gt;0,'Dados Iniciais'!AJ12,"0")),IF($D$35=18,IF(ISBLANK('Dados Iniciais'!AK12),"",IF('Dados Iniciais'!AL12&gt;0,'Dados Iniciais'!AL12,"0")),IF($D$35=19,IF(ISBLANK('Dados Iniciais'!AM12),"",IF('Dados Iniciais'!AN12&gt;0,'Dados Iniciais'!AN12,"0")),IF($D$35=20,IF(ISBLANK('Dados Iniciais'!AO12),"",IF('Dados Iniciais'!AP12&gt;0,'Dados Iniciais'!AP12,"0")),IF($D$35=21,IF(ISBLANK('Dados Iniciais'!AQ12),"",IF('Dados Iniciais'!AR12&gt;0,'Dados Iniciais'!AR12,"0")),)))))))))))))))))))))</f>
        <v/>
      </c>
      <c r="E42" s="105"/>
      <c r="F42" s="106" t="str">
        <f>IF($G$35=1,IF(ISBLANK('Dados Iniciais'!C13),"",'Dados Iniciais'!B13&amp;" "&amp;"a"&amp;" "&amp;'Dados Iniciais'!C13),IF($G$35=2,IF(ISBLANK('Dados Iniciais'!E12),"",'Dados Iniciais'!E12),IF($G$35=3,IF(ISBLANK('Dados Iniciais'!G12),"",'Dados Iniciais'!G12),IF($G$35=4,IF(ISBLANK('Dados Iniciais'!I12),"",'Dados Iniciais'!I12),IF($G$35=5,IF(ISBLANK('Dados Iniciais'!K12),"",'Dados Iniciais'!K12),IF($G$35=6,IF(ISBLANK('Dados Iniciais'!M12),"",'Dados Iniciais'!M12),IF($G$35=7,IF(ISBLANK('Dados Iniciais'!O12),"",'Dados Iniciais'!O12),IF($G$35=8,IF(ISBLANK('Dados Iniciais'!Q12),"",'Dados Iniciais'!Q12),IF($G$35=9,IF(ISBLANK('Dados Iniciais'!S12),"",'Dados Iniciais'!S12),IF($G$35=10,IF(ISBLANK('Dados Iniciais'!U12),"",'Dados Iniciais'!U12),IF($G$35=11,IF(ISBLANK('Dados Iniciais'!W12),"",'Dados Iniciais'!W12),IF($G$35=12,IF(ISBLANK('Dados Iniciais'!Y12),"",'Dados Iniciais'!Y12),IF($G$35=13,IF(ISBLANK('Dados Iniciais'!AA12),"",'Dados Iniciais'!AA12),IF($G$35=14,IF(ISBLANK('Dados Iniciais'!AC12),"",'Dados Iniciais'!AC12),IF($G$35=15,IF(ISBLANK('Dados Iniciais'!AE12),"",'Dados Iniciais'!AE12),IF($G$35=16,IF(ISBLANK('Dados Iniciais'!AG12),"",'Dados Iniciais'!AG12),IF($G$35=17,IF(ISBLANK('Dados Iniciais'!AI12),"",'Dados Iniciais'!AI12),IF($G$35=18,IF(ISBLANK('Dados Iniciais'!AK12),"",'Dados Iniciais'!AK12),IF($G$35=19,IF(ISBLANK('Dados Iniciais'!AM12),"",'Dados Iniciais'!AM12),IF($G$35=20,IF(ISBLANK('Dados Iniciais'!AO12),"",'Dados Iniciais'!AO12),IF($G$35=21,IF(ISBLANK('Dados Iniciais'!AQ12),"",'Dados Iniciais'!AQ12))))))))))))))))))))))</f>
        <v/>
      </c>
      <c r="G42" s="107" t="str">
        <f>IF($G$35=1,IF(ISBLANK('Dados Iniciais'!C13),"",IF('Dados Iniciais'!D13&gt;0,'Dados Iniciais'!D13,"0")),IF($G$35=2,IF(ISBLANK('Dados Iniciais'!E12),"",IF('Dados Iniciais'!F12&gt;0,'Dados Iniciais'!F12,"0")),IF($G$35=3,IF(ISBLANK('Dados Iniciais'!G12),"",IF('Dados Iniciais'!H12&gt;0,'Dados Iniciais'!H12,"0")),IF($G$35=4,IF(ISBLANK('Dados Iniciais'!I12),"",IF('Dados Iniciais'!J12&gt;0,'Dados Iniciais'!J12,"0")),IF($G$35=5,IF(ISBLANK('Dados Iniciais'!K12),"",IF('Dados Iniciais'!L12&gt;0,'Dados Iniciais'!L12,"0")),IF($G$35=6,IF(ISBLANK('Dados Iniciais'!M12),"",IF('Dados Iniciais'!N12&gt;0,'Dados Iniciais'!N12,"0")),IF($G$35=7,IF(ISBLANK('Dados Iniciais'!O12),"",IF('Dados Iniciais'!P12&gt;0,'Dados Iniciais'!P12,"0")),IF($G$35=8,IF(ISBLANK('Dados Iniciais'!Q12),"",IF('Dados Iniciais'!R12&gt;0,'Dados Iniciais'!R12,"0")),IF($G$35=9,IF(ISBLANK('Dados Iniciais'!S12),"",IF('Dados Iniciais'!T12&gt;0,'Dados Iniciais'!T12,"0")),IF($G$35=10,IF(ISBLANK('Dados Iniciais'!U12),"",IF('Dados Iniciais'!V12&gt;0,'Dados Iniciais'!V12,"0")),IF($G$35=11,IF(ISBLANK('Dados Iniciais'!W12),"",IF('Dados Iniciais'!X12&gt;0,'Dados Iniciais'!X12,"0")),IF($G$35=12,IF(ISBLANK('Dados Iniciais'!Y12),"",IF('Dados Iniciais'!Z12&gt;0,'Dados Iniciais'!Z12,"0")),IF($G$35=13,IF(ISBLANK('Dados Iniciais'!AA12),"",IF('Dados Iniciais'!AB12&gt;0,'Dados Iniciais'!AB12,"0")),IF($G$35=14,IF(ISBLANK('Dados Iniciais'!AC12),"",IF('Dados Iniciais'!AD12&gt;0,'Dados Iniciais'!AD12,"0")),IF($G$35=15,IF(ISBLANK('Dados Iniciais'!AE12),"",IF('Dados Iniciais'!AF12&gt;0,'Dados Iniciais'!AF12,"0")),IF($G$35=16,IF(ISBLANK('Dados Iniciais'!AG12),"",IF('Dados Iniciais'!AH12&gt;0,'Dados Iniciais'!AH12,"0")),IF($G$35=17,IF(ISBLANK('Dados Iniciais'!AI12),"",IF('Dados Iniciais'!AJ12&gt;0,'Dados Iniciais'!AJ12,"0")),IF($G$35=18,IF(ISBLANK('Dados Iniciais'!AK12),"",IF('Dados Iniciais'!AL12&gt;0,'Dados Iniciais'!AL12,"0")),IF($G$35=19,IF(ISBLANK('Dados Iniciais'!AM12),"",IF('Dados Iniciais'!AN12&gt;0,'Dados Iniciais'!AN12,"0")),IF($G$35=20,IF(ISBLANK('Dados Iniciais'!AO12),"",IF('Dados Iniciais'!AP12&gt;0,'Dados Iniciais'!AP12,"0")),IF($G$35=21,IF(ISBLANK('Dados Iniciais'!AQ12),"",IF('Dados Iniciais'!AR12&gt;0,'Dados Iniciais'!AR12,"0")),)))))))))))))))))))))</f>
        <v/>
      </c>
      <c r="H42" s="105"/>
      <c r="I42" s="106" t="str">
        <f>IF($J$35=1,IF(ISBLANK('Dados Iniciais'!C13),"",'Dados Iniciais'!B13&amp;" "&amp;"a"&amp;" "&amp;'Dados Iniciais'!C13),IF($J$35=2,IF(ISBLANK('Dados Iniciais'!E12),"",'Dados Iniciais'!E12),IF($J$35=3,IF(ISBLANK('Dados Iniciais'!G12),"",'Dados Iniciais'!G12),IF($J$35=4,IF(ISBLANK('Dados Iniciais'!I12),"",'Dados Iniciais'!I12),IF($J$35=5,IF(ISBLANK('Dados Iniciais'!K12),"",'Dados Iniciais'!K12),IF($J$35=6,IF(ISBLANK('Dados Iniciais'!M12),"",'Dados Iniciais'!M12),IF($J$35=7,IF(ISBLANK('Dados Iniciais'!O12),"",'Dados Iniciais'!O12),IF($J$35=8,IF(ISBLANK('Dados Iniciais'!Q12),"",'Dados Iniciais'!Q12),IF($J$35=9,IF(ISBLANK('Dados Iniciais'!S12),"",'Dados Iniciais'!S12),IF($J$35=10,IF(ISBLANK('Dados Iniciais'!U12),"",'Dados Iniciais'!U12),IF($J$35=11,IF(ISBLANK('Dados Iniciais'!W12),"",'Dados Iniciais'!W12),IF($J$35=12,IF(ISBLANK('Dados Iniciais'!Y12),"",'Dados Iniciais'!Y12),IF($J$35=13,IF(ISBLANK('Dados Iniciais'!AA12),"",'Dados Iniciais'!AA12),IF($J$35=14,IF(ISBLANK('Dados Iniciais'!AC12),"",'Dados Iniciais'!AC12),IF($J$35=15,IF(ISBLANK('Dados Iniciais'!AE12),"",'Dados Iniciais'!AE12),IF($J$35=16,IF(ISBLANK('Dados Iniciais'!AG12),"",'Dados Iniciais'!AG12),IF($J$35=17,IF(ISBLANK('Dados Iniciais'!AI12),"",'Dados Iniciais'!AI12),IF($J$35=18,IF(ISBLANK('Dados Iniciais'!AK12),"",'Dados Iniciais'!AK12),IF($J$35=19,IF(ISBLANK('Dados Iniciais'!AM12),"",'Dados Iniciais'!AM12),IF($J$35=20,IF(ISBLANK('Dados Iniciais'!AO12),"",'Dados Iniciais'!AO12),IF($J$35=21,IF(ISBLANK('Dados Iniciais'!AQ12),"",'Dados Iniciais'!AQ12))))))))))))))))))))))</f>
        <v/>
      </c>
      <c r="J42" s="107" t="str">
        <f>IF($J$35=1,IF(ISBLANK('Dados Iniciais'!C13),"",IF('Dados Iniciais'!D13&gt;0,'Dados Iniciais'!D13,"0")),IF($J$35=2,IF(ISBLANK('Dados Iniciais'!E12),"",IF('Dados Iniciais'!F12&gt;0,'Dados Iniciais'!F12,"0")),IF($J$35=3,IF(ISBLANK('Dados Iniciais'!G12),"",IF('Dados Iniciais'!H12&gt;0,'Dados Iniciais'!H12,"0")),IF($J$35=4,IF(ISBLANK('Dados Iniciais'!I12),"",IF('Dados Iniciais'!J12&gt;0,'Dados Iniciais'!J12,"0")),IF($J$35=5,IF(ISBLANK('Dados Iniciais'!K12),"",IF('Dados Iniciais'!L12&gt;0,'Dados Iniciais'!L12,"0")),IF($J$35=6,IF(ISBLANK('Dados Iniciais'!M12),"",IF('Dados Iniciais'!N12&gt;0,'Dados Iniciais'!N12,"0")),IF($J$35=7,IF(ISBLANK('Dados Iniciais'!O12),"",IF('Dados Iniciais'!P12&gt;0,'Dados Iniciais'!P12,"0")),IF($J$35=8,IF(ISBLANK('Dados Iniciais'!Q12),"",IF('Dados Iniciais'!R12&gt;0,'Dados Iniciais'!R12,"0")),IF($J$35=9,IF(ISBLANK('Dados Iniciais'!S12),"",IF('Dados Iniciais'!T12&gt;0,'Dados Iniciais'!T12,"0")),IF($J$35=10,IF(ISBLANK('Dados Iniciais'!U12),"",IF('Dados Iniciais'!V12&gt;0,'Dados Iniciais'!V12,"0")),IF($J$35=11,IF(ISBLANK('Dados Iniciais'!W12),"",IF('Dados Iniciais'!X12&gt;0,'Dados Iniciais'!X12,"0")),IF($J$35=12,IF(ISBLANK('Dados Iniciais'!Y12),"",IF('Dados Iniciais'!Z12&gt;0,'Dados Iniciais'!Z12,"0")),IF($J$35=13,IF(ISBLANK('Dados Iniciais'!AA12),"",IF('Dados Iniciais'!AB12&gt;0,'Dados Iniciais'!AB12,"0")),IF($J$35=14,IF(ISBLANK('Dados Iniciais'!AC12),"",IF('Dados Iniciais'!AD12&gt;0,'Dados Iniciais'!AD12,"0")),IF($J$35=15,IF(ISBLANK('Dados Iniciais'!AE12),"",IF('Dados Iniciais'!AF12&gt;0,'Dados Iniciais'!AF12,"0")),IF($J$35=16,IF(ISBLANK('Dados Iniciais'!AG12),"",IF('Dados Iniciais'!AH12&gt;0,'Dados Iniciais'!AH12,"0")),IF($J$35=17,IF(ISBLANK('Dados Iniciais'!AI12),"",IF('Dados Iniciais'!AJ12&gt;0,'Dados Iniciais'!AJ12,"0")),IF($J$35=18,IF(ISBLANK('Dados Iniciais'!AK12),"",IF('Dados Iniciais'!AL12&gt;0,'Dados Iniciais'!AL12,"0")),IF($J$35=19,IF(ISBLANK('Dados Iniciais'!AM12),"",IF('Dados Iniciais'!AN12&gt;0,'Dados Iniciais'!AN12,"0")),IF($J$35=20,IF(ISBLANK('Dados Iniciais'!AO12),"",IF('Dados Iniciais'!AP12&gt;0,'Dados Iniciais'!AP12,"0")),IF($J$35=21,IF(ISBLANK('Dados Iniciais'!AQ12),"",IF('Dados Iniciais'!AR12&gt;0,'Dados Iniciais'!AR12,"0")),)))))))))))))))))))))</f>
        <v/>
      </c>
      <c r="L42" s="12"/>
    </row>
    <row r="43" spans="1:12" x14ac:dyDescent="0.25">
      <c r="A43" s="12"/>
      <c r="C43" s="106" t="str">
        <f>IF($D$35=1,IF(ISBLANK('Dados Iniciais'!C14),"",'Dados Iniciais'!B14&amp;" "&amp;"a"&amp;" "&amp;'Dados Iniciais'!C14),IF($D$35=2,IF(ISBLANK('Dados Iniciais'!E13),"",'Dados Iniciais'!E13),IF($D$35=3,IF(ISBLANK('Dados Iniciais'!G13),"",'Dados Iniciais'!G13),IF($D$35=4,IF(ISBLANK('Dados Iniciais'!I13),"",'Dados Iniciais'!I13),IF($D$35=5,IF(ISBLANK('Dados Iniciais'!K13),"",'Dados Iniciais'!K13),IF($D$35=6,IF(ISBLANK('Dados Iniciais'!M13),"",'Dados Iniciais'!M13),IF($D$35=7,IF(ISBLANK('Dados Iniciais'!O13),"",'Dados Iniciais'!O13),IF($D$35=8,IF(ISBLANK('Dados Iniciais'!Q13),"",'Dados Iniciais'!Q13),IF($D$35=9,IF(ISBLANK('Dados Iniciais'!S13),"",'Dados Iniciais'!S13),IF($D$35=10,IF(ISBLANK('Dados Iniciais'!U13),"",'Dados Iniciais'!U13),IF($D$35=11,IF(ISBLANK('Dados Iniciais'!W13),"",'Dados Iniciais'!W13),IF($D$35=12,IF(ISBLANK('Dados Iniciais'!Y13),"",'Dados Iniciais'!Y13),IF($D$35=13,IF(ISBLANK('Dados Iniciais'!AA13),"",'Dados Iniciais'!AA13),IF($D$35=14,IF(ISBLANK('Dados Iniciais'!AC13),"",'Dados Iniciais'!AC13),IF($D$35=15,IF(ISBLANK('Dados Iniciais'!AE13),"",'Dados Iniciais'!AE13),IF($D$35=16,IF(ISBLANK('Dados Iniciais'!AG13),"",'Dados Iniciais'!AG13),IF($D$35=17,IF(ISBLANK('Dados Iniciais'!AI13),"",'Dados Iniciais'!AI13),IF($D$35=18,IF(ISBLANK('Dados Iniciais'!AK13),"",'Dados Iniciais'!AK13),IF($D$35=19,IF(ISBLANK('Dados Iniciais'!AM13),"",'Dados Iniciais'!AM13),IF($D$35=20,IF(ISBLANK('Dados Iniciais'!AO13),"",'Dados Iniciais'!AO13),IF($D$35=21,IF(ISBLANK('Dados Iniciais'!AQ13),"",'Dados Iniciais'!AQ13))))))))))))))))))))))</f>
        <v/>
      </c>
      <c r="D43" s="107" t="str">
        <f>IF($D$35=1,IF(ISBLANK('Dados Iniciais'!C14),"",IF('Dados Iniciais'!D14&gt;0,'Dados Iniciais'!D14,"0")),IF($D$35=2,IF(ISBLANK('Dados Iniciais'!E13),"",IF('Dados Iniciais'!F13&gt;0,'Dados Iniciais'!F13,"0")),IF($D$35=3,IF(ISBLANK('Dados Iniciais'!G13),"",IF('Dados Iniciais'!H13&gt;0,'Dados Iniciais'!H13,"0")),IF($D$35=4,IF(ISBLANK('Dados Iniciais'!I13),"",IF('Dados Iniciais'!J13&gt;0,'Dados Iniciais'!J13,"0")),IF($D$35=5,IF(ISBLANK('Dados Iniciais'!K13),"",IF('Dados Iniciais'!L13&gt;0,'Dados Iniciais'!L13,"0")),IF($D$35=6,IF(ISBLANK('Dados Iniciais'!M13),"",IF('Dados Iniciais'!N13&gt;0,'Dados Iniciais'!N13,"0")),IF($D$35=7,IF(ISBLANK('Dados Iniciais'!O13),"",IF('Dados Iniciais'!P13&gt;0,'Dados Iniciais'!P13,"0")),IF($D$35=8,IF(ISBLANK('Dados Iniciais'!Q13),"",IF('Dados Iniciais'!R13&gt;0,'Dados Iniciais'!R13,"0")),IF($D$35=9,IF(ISBLANK('Dados Iniciais'!S13),"",IF('Dados Iniciais'!T13&gt;0,'Dados Iniciais'!T13,"0")),IF($D$35=10,IF(ISBLANK('Dados Iniciais'!U13),"",IF('Dados Iniciais'!V13&gt;0,'Dados Iniciais'!V13,"0")),IF($D$35=11,IF(ISBLANK('Dados Iniciais'!W13),"",IF('Dados Iniciais'!X13&gt;0,'Dados Iniciais'!X13,"0")),IF($D$35=12,IF(ISBLANK('Dados Iniciais'!Y13),"",IF('Dados Iniciais'!Z13&gt;0,'Dados Iniciais'!Z13,"0")),IF($D$35=13,IF(ISBLANK('Dados Iniciais'!AA13),"",IF('Dados Iniciais'!AB13&gt;0,'Dados Iniciais'!AB13,"0")),IF($D$35=14,IF(ISBLANK('Dados Iniciais'!AC13),"",IF('Dados Iniciais'!AD13&gt;0,'Dados Iniciais'!AD13,"0")),IF($D$35=15,IF(ISBLANK('Dados Iniciais'!AE13),"",IF('Dados Iniciais'!AF13&gt;0,'Dados Iniciais'!AF13,"0")),IF($D$35=16,IF(ISBLANK('Dados Iniciais'!AG13),"",IF('Dados Iniciais'!AH13&gt;0,'Dados Iniciais'!AH13,"0")),IF($D$35=17,IF(ISBLANK('Dados Iniciais'!AI13),"",IF('Dados Iniciais'!AJ13&gt;0,'Dados Iniciais'!AJ13,"0")),IF($D$35=18,IF(ISBLANK('Dados Iniciais'!AK13),"",IF('Dados Iniciais'!AL13&gt;0,'Dados Iniciais'!AL13,"0")),IF($D$35=19,IF(ISBLANK('Dados Iniciais'!AM13),"",IF('Dados Iniciais'!AN13&gt;0,'Dados Iniciais'!AN13,"0")),IF($D$35=20,IF(ISBLANK('Dados Iniciais'!AO13),"",IF('Dados Iniciais'!AP13&gt;0,'Dados Iniciais'!AP13,"0")),IF($D$35=21,IF(ISBLANK('Dados Iniciais'!AQ13),"",IF('Dados Iniciais'!AR13&gt;0,'Dados Iniciais'!AR13,"0")),)))))))))))))))))))))</f>
        <v/>
      </c>
      <c r="E43" s="105"/>
      <c r="F43" s="106" t="str">
        <f>IF($G$35=1,IF(ISBLANK('Dados Iniciais'!C14),"",'Dados Iniciais'!B14&amp;" "&amp;"a"&amp;" "&amp;'Dados Iniciais'!C14),IF($G$35=2,IF(ISBLANK('Dados Iniciais'!E13),"",'Dados Iniciais'!E13),IF($G$35=3,IF(ISBLANK('Dados Iniciais'!G13),"",'Dados Iniciais'!G13),IF($G$35=4,IF(ISBLANK('Dados Iniciais'!I13),"",'Dados Iniciais'!I13),IF($G$35=5,IF(ISBLANK('Dados Iniciais'!K13),"",'Dados Iniciais'!K13),IF($G$35=6,IF(ISBLANK('Dados Iniciais'!M13),"",'Dados Iniciais'!M13),IF($G$35=7,IF(ISBLANK('Dados Iniciais'!O13),"",'Dados Iniciais'!O13),IF($G$35=8,IF(ISBLANK('Dados Iniciais'!Q13),"",'Dados Iniciais'!Q13),IF($G$35=9,IF(ISBLANK('Dados Iniciais'!S13),"",'Dados Iniciais'!S13),IF($G$35=10,IF(ISBLANK('Dados Iniciais'!U13),"",'Dados Iniciais'!U13),IF($G$35=11,IF(ISBLANK('Dados Iniciais'!W13),"",'Dados Iniciais'!W13),IF($G$35=12,IF(ISBLANK('Dados Iniciais'!Y13),"",'Dados Iniciais'!Y13),IF($G$35=13,IF(ISBLANK('Dados Iniciais'!AA13),"",'Dados Iniciais'!AA13),IF($G$35=14,IF(ISBLANK('Dados Iniciais'!AC13),"",'Dados Iniciais'!AC13),IF($G$35=15,IF(ISBLANK('Dados Iniciais'!AE13),"",'Dados Iniciais'!AE13),IF($G$35=16,IF(ISBLANK('Dados Iniciais'!AG13),"",'Dados Iniciais'!AG13),IF($G$35=17,IF(ISBLANK('Dados Iniciais'!AI13),"",'Dados Iniciais'!AI13),IF($G$35=18,IF(ISBLANK('Dados Iniciais'!AK13),"",'Dados Iniciais'!AK13),IF($G$35=19,IF(ISBLANK('Dados Iniciais'!AM13),"",'Dados Iniciais'!AM13),IF($G$35=20,IF(ISBLANK('Dados Iniciais'!AO13),"",'Dados Iniciais'!AO13),IF($G$35=21,IF(ISBLANK('Dados Iniciais'!AQ13),"",'Dados Iniciais'!AQ13))))))))))))))))))))))</f>
        <v/>
      </c>
      <c r="G43" s="107" t="str">
        <f>IF($G$35=1,IF(ISBLANK('Dados Iniciais'!C14),"",IF('Dados Iniciais'!D14&gt;0,'Dados Iniciais'!D14,"0")),IF($G$35=2,IF(ISBLANK('Dados Iniciais'!E13),"",IF('Dados Iniciais'!F13&gt;0,'Dados Iniciais'!F13,"0")),IF($G$35=3,IF(ISBLANK('Dados Iniciais'!G13),"",IF('Dados Iniciais'!H13&gt;0,'Dados Iniciais'!H13,"0")),IF($G$35=4,IF(ISBLANK('Dados Iniciais'!I13),"",IF('Dados Iniciais'!J13&gt;0,'Dados Iniciais'!J13,"0")),IF($G$35=5,IF(ISBLANK('Dados Iniciais'!K13),"",IF('Dados Iniciais'!L13&gt;0,'Dados Iniciais'!L13,"0")),IF($G$35=6,IF(ISBLANK('Dados Iniciais'!M13),"",IF('Dados Iniciais'!N13&gt;0,'Dados Iniciais'!N13,"0")),IF($G$35=7,IF(ISBLANK('Dados Iniciais'!O13),"",IF('Dados Iniciais'!P13&gt;0,'Dados Iniciais'!P13,"0")),IF($G$35=8,IF(ISBLANK('Dados Iniciais'!Q13),"",IF('Dados Iniciais'!R13&gt;0,'Dados Iniciais'!R13,"0")),IF($G$35=9,IF(ISBLANK('Dados Iniciais'!S13),"",IF('Dados Iniciais'!T13&gt;0,'Dados Iniciais'!T13,"0")),IF($G$35=10,IF(ISBLANK('Dados Iniciais'!U13),"",IF('Dados Iniciais'!V13&gt;0,'Dados Iniciais'!V13,"0")),IF($G$35=11,IF(ISBLANK('Dados Iniciais'!W13),"",IF('Dados Iniciais'!X13&gt;0,'Dados Iniciais'!X13,"0")),IF($G$35=12,IF(ISBLANK('Dados Iniciais'!Y13),"",IF('Dados Iniciais'!Z13&gt;0,'Dados Iniciais'!Z13,"0")),IF($G$35=13,IF(ISBLANK('Dados Iniciais'!AA13),"",IF('Dados Iniciais'!AB13&gt;0,'Dados Iniciais'!AB13,"0")),IF($G$35=14,IF(ISBLANK('Dados Iniciais'!AC13),"",IF('Dados Iniciais'!AD13&gt;0,'Dados Iniciais'!AD13,"0")),IF($G$35=15,IF(ISBLANK('Dados Iniciais'!AE13),"",IF('Dados Iniciais'!AF13&gt;0,'Dados Iniciais'!AF13,"0")),IF($G$35=16,IF(ISBLANK('Dados Iniciais'!AG13),"",IF('Dados Iniciais'!AH13&gt;0,'Dados Iniciais'!AH13,"0")),IF($G$35=17,IF(ISBLANK('Dados Iniciais'!AI13),"",IF('Dados Iniciais'!AJ13&gt;0,'Dados Iniciais'!AJ13,"0")),IF($G$35=18,IF(ISBLANK('Dados Iniciais'!AK13),"",IF('Dados Iniciais'!AL13&gt;0,'Dados Iniciais'!AL13,"0")),IF($G$35=19,IF(ISBLANK('Dados Iniciais'!AM13),"",IF('Dados Iniciais'!AN13&gt;0,'Dados Iniciais'!AN13,"0")),IF($G$35=20,IF(ISBLANK('Dados Iniciais'!AO13),"",IF('Dados Iniciais'!AP13&gt;0,'Dados Iniciais'!AP13,"0")),IF($G$35=21,IF(ISBLANK('Dados Iniciais'!AQ13),"",IF('Dados Iniciais'!AR13&gt;0,'Dados Iniciais'!AR13,"0")),)))))))))))))))))))))</f>
        <v/>
      </c>
      <c r="H43" s="105"/>
      <c r="I43" s="106" t="str">
        <f>IF($J$35=1,IF(ISBLANK('Dados Iniciais'!C14),"",'Dados Iniciais'!B14&amp;" "&amp;"a"&amp;" "&amp;'Dados Iniciais'!C14),IF($J$35=2,IF(ISBLANK('Dados Iniciais'!E13),"",'Dados Iniciais'!E13),IF($J$35=3,IF(ISBLANK('Dados Iniciais'!G13),"",'Dados Iniciais'!G13),IF($J$35=4,IF(ISBLANK('Dados Iniciais'!I13),"",'Dados Iniciais'!I13),IF($J$35=5,IF(ISBLANK('Dados Iniciais'!K13),"",'Dados Iniciais'!K13),IF($J$35=6,IF(ISBLANK('Dados Iniciais'!M13),"",'Dados Iniciais'!M13),IF($J$35=7,IF(ISBLANK('Dados Iniciais'!O13),"",'Dados Iniciais'!O13),IF($J$35=8,IF(ISBLANK('Dados Iniciais'!Q13),"",'Dados Iniciais'!Q13),IF($J$35=9,IF(ISBLANK('Dados Iniciais'!S13),"",'Dados Iniciais'!S13),IF($J$35=10,IF(ISBLANK('Dados Iniciais'!U13),"",'Dados Iniciais'!U13),IF($J$35=11,IF(ISBLANK('Dados Iniciais'!W13),"",'Dados Iniciais'!W13),IF($J$35=12,IF(ISBLANK('Dados Iniciais'!Y13),"",'Dados Iniciais'!Y13),IF($J$35=13,IF(ISBLANK('Dados Iniciais'!AA13),"",'Dados Iniciais'!AA13),IF($J$35=14,IF(ISBLANK('Dados Iniciais'!AC13),"",'Dados Iniciais'!AC13),IF($J$35=15,IF(ISBLANK('Dados Iniciais'!AE13),"",'Dados Iniciais'!AE13),IF($J$35=16,IF(ISBLANK('Dados Iniciais'!AG13),"",'Dados Iniciais'!AG13),IF($J$35=17,IF(ISBLANK('Dados Iniciais'!AI13),"",'Dados Iniciais'!AI13),IF($J$35=18,IF(ISBLANK('Dados Iniciais'!AK13),"",'Dados Iniciais'!AK13),IF($J$35=19,IF(ISBLANK('Dados Iniciais'!AM13),"",'Dados Iniciais'!AM13),IF($J$35=20,IF(ISBLANK('Dados Iniciais'!AO13),"",'Dados Iniciais'!AO13),IF($J$35=21,IF(ISBLANK('Dados Iniciais'!AQ13),"",'Dados Iniciais'!AQ13))))))))))))))))))))))</f>
        <v/>
      </c>
      <c r="J43" s="107" t="str">
        <f>IF($J$35=1,IF(ISBLANK('Dados Iniciais'!C14),"",IF('Dados Iniciais'!D14&gt;0,'Dados Iniciais'!D14,"0")),IF($J$35=2,IF(ISBLANK('Dados Iniciais'!E13),"",IF('Dados Iniciais'!F13&gt;0,'Dados Iniciais'!F13,"0")),IF($J$35=3,IF(ISBLANK('Dados Iniciais'!G13),"",IF('Dados Iniciais'!H13&gt;0,'Dados Iniciais'!H13,"0")),IF($J$35=4,IF(ISBLANK('Dados Iniciais'!I13),"",IF('Dados Iniciais'!J13&gt;0,'Dados Iniciais'!J13,"0")),IF($J$35=5,IF(ISBLANK('Dados Iniciais'!K13),"",IF('Dados Iniciais'!L13&gt;0,'Dados Iniciais'!L13,"0")),IF($J$35=6,IF(ISBLANK('Dados Iniciais'!M13),"",IF('Dados Iniciais'!N13&gt;0,'Dados Iniciais'!N13,"0")),IF($J$35=7,IF(ISBLANK('Dados Iniciais'!O13),"",IF('Dados Iniciais'!P13&gt;0,'Dados Iniciais'!P13,"0")),IF($J$35=8,IF(ISBLANK('Dados Iniciais'!Q13),"",IF('Dados Iniciais'!R13&gt;0,'Dados Iniciais'!R13,"0")),IF($J$35=9,IF(ISBLANK('Dados Iniciais'!S13),"",IF('Dados Iniciais'!T13&gt;0,'Dados Iniciais'!T13,"0")),IF($J$35=10,IF(ISBLANK('Dados Iniciais'!U13),"",IF('Dados Iniciais'!V13&gt;0,'Dados Iniciais'!V13,"0")),IF($J$35=11,IF(ISBLANK('Dados Iniciais'!W13),"",IF('Dados Iniciais'!X13&gt;0,'Dados Iniciais'!X13,"0")),IF($J$35=12,IF(ISBLANK('Dados Iniciais'!Y13),"",IF('Dados Iniciais'!Z13&gt;0,'Dados Iniciais'!Z13,"0")),IF($J$35=13,IF(ISBLANK('Dados Iniciais'!AA13),"",IF('Dados Iniciais'!AB13&gt;0,'Dados Iniciais'!AB13,"0")),IF($J$35=14,IF(ISBLANK('Dados Iniciais'!AC13),"",IF('Dados Iniciais'!AD13&gt;0,'Dados Iniciais'!AD13,"0")),IF($J$35=15,IF(ISBLANK('Dados Iniciais'!AE13),"",IF('Dados Iniciais'!AF13&gt;0,'Dados Iniciais'!AF13,"0")),IF($J$35=16,IF(ISBLANK('Dados Iniciais'!AG13),"",IF('Dados Iniciais'!AH13&gt;0,'Dados Iniciais'!AH13,"0")),IF($J$35=17,IF(ISBLANK('Dados Iniciais'!AI13),"",IF('Dados Iniciais'!AJ13&gt;0,'Dados Iniciais'!AJ13,"0")),IF($J$35=18,IF(ISBLANK('Dados Iniciais'!AK13),"",IF('Dados Iniciais'!AL13&gt;0,'Dados Iniciais'!AL13,"0")),IF($J$35=19,IF(ISBLANK('Dados Iniciais'!AM13),"",IF('Dados Iniciais'!AN13&gt;0,'Dados Iniciais'!AN13,"0")),IF($J$35=20,IF(ISBLANK('Dados Iniciais'!AO13),"",IF('Dados Iniciais'!AP13&gt;0,'Dados Iniciais'!AP13,"0")),IF($J$35=21,IF(ISBLANK('Dados Iniciais'!AQ13),"",IF('Dados Iniciais'!AR13&gt;0,'Dados Iniciais'!AR13,"0")),)))))))))))))))))))))</f>
        <v/>
      </c>
      <c r="L43" s="12"/>
    </row>
    <row r="44" spans="1:12" x14ac:dyDescent="0.25">
      <c r="A44" s="12"/>
      <c r="C44" s="106" t="str">
        <f>IF($D$35=1,IF(ISBLANK('Dados Iniciais'!C15),"",'Dados Iniciais'!B15&amp;" "&amp;"a"&amp;" "&amp;'Dados Iniciais'!C15),IF($D$35=2,IF(ISBLANK('Dados Iniciais'!E14),"",'Dados Iniciais'!E14),IF($D$35=3,IF(ISBLANK('Dados Iniciais'!G14),"",'Dados Iniciais'!G14),IF($D$35=4,IF(ISBLANK('Dados Iniciais'!I14),"",'Dados Iniciais'!I14),IF($D$35=5,IF(ISBLANK('Dados Iniciais'!K14),"",'Dados Iniciais'!K14),IF($D$35=6,IF(ISBLANK('Dados Iniciais'!M14),"",'Dados Iniciais'!M14),IF($D$35=7,IF(ISBLANK('Dados Iniciais'!O14),"",'Dados Iniciais'!O14),IF($D$35=8,IF(ISBLANK('Dados Iniciais'!Q14),"",'Dados Iniciais'!Q14),IF($D$35=9,IF(ISBLANK('Dados Iniciais'!S14),"",'Dados Iniciais'!S14),IF($D$35=10,IF(ISBLANK('Dados Iniciais'!U14),"",'Dados Iniciais'!U14),IF($D$35=11,IF(ISBLANK('Dados Iniciais'!W14),"",'Dados Iniciais'!W14),IF($D$35=12,IF(ISBLANK('Dados Iniciais'!Y14),"",'Dados Iniciais'!Y14),IF($D$35=13,IF(ISBLANK('Dados Iniciais'!AA14),"",'Dados Iniciais'!AA14),IF($D$35=14,IF(ISBLANK('Dados Iniciais'!AC14),"",'Dados Iniciais'!AC14),IF($D$35=15,IF(ISBLANK('Dados Iniciais'!AE14),"",'Dados Iniciais'!AE14),IF($D$35=16,IF(ISBLANK('Dados Iniciais'!AG14),"",'Dados Iniciais'!AG14),IF($D$35=17,IF(ISBLANK('Dados Iniciais'!AI14),"",'Dados Iniciais'!AI14),IF($D$35=18,IF(ISBLANK('Dados Iniciais'!AK14),"",'Dados Iniciais'!AK14),IF($D$35=19,IF(ISBLANK('Dados Iniciais'!AM14),"",'Dados Iniciais'!AM14),IF($D$35=20,IF(ISBLANK('Dados Iniciais'!AO14),"",'Dados Iniciais'!AO14),IF($D$35=21,IF(ISBLANK('Dados Iniciais'!AQ14),"",'Dados Iniciais'!AQ14))))))))))))))))))))))</f>
        <v/>
      </c>
      <c r="D44" s="107" t="str">
        <f>IF($D$35=1,IF(ISBLANK('Dados Iniciais'!C15),"",IF('Dados Iniciais'!D15&gt;0,'Dados Iniciais'!D15,"0")),IF($D$35=2,IF(ISBLANK('Dados Iniciais'!E14),"",IF('Dados Iniciais'!F14&gt;0,'Dados Iniciais'!F14,"0")),IF($D$35=3,IF(ISBLANK('Dados Iniciais'!G14),"",IF('Dados Iniciais'!H14&gt;0,'Dados Iniciais'!H14,"0")),IF($D$35=4,IF(ISBLANK('Dados Iniciais'!I14),"",IF('Dados Iniciais'!J14&gt;0,'Dados Iniciais'!J14,"0")),IF($D$35=5,IF(ISBLANK('Dados Iniciais'!K14),"",IF('Dados Iniciais'!L14&gt;0,'Dados Iniciais'!L14,"0")),IF($D$35=6,IF(ISBLANK('Dados Iniciais'!M14),"",IF('Dados Iniciais'!N14&gt;0,'Dados Iniciais'!N14,"0")),IF($D$35=7,IF(ISBLANK('Dados Iniciais'!O14),"",IF('Dados Iniciais'!P14&gt;0,'Dados Iniciais'!P14,"0")),IF($D$35=8,IF(ISBLANK('Dados Iniciais'!Q14),"",IF('Dados Iniciais'!R14&gt;0,'Dados Iniciais'!R14,"0")),IF($D$35=9,IF(ISBLANK('Dados Iniciais'!S14),"",IF('Dados Iniciais'!T14&gt;0,'Dados Iniciais'!T14,"0")),IF($D$35=10,IF(ISBLANK('Dados Iniciais'!U14),"",IF('Dados Iniciais'!V14&gt;0,'Dados Iniciais'!V14,"0")),IF($D$35=11,IF(ISBLANK('Dados Iniciais'!W14),"",IF('Dados Iniciais'!X14&gt;0,'Dados Iniciais'!X14,"0")),IF($D$35=12,IF(ISBLANK('Dados Iniciais'!Y14),"",IF('Dados Iniciais'!Z14&gt;0,'Dados Iniciais'!Z14,"0")),IF($D$35=13,IF(ISBLANK('Dados Iniciais'!AA14),"",IF('Dados Iniciais'!AB14&gt;0,'Dados Iniciais'!AB14,"0")),IF($D$35=14,IF(ISBLANK('Dados Iniciais'!AC14),"",IF('Dados Iniciais'!AD14&gt;0,'Dados Iniciais'!AD14,"0")),IF($D$35=15,IF(ISBLANK('Dados Iniciais'!AE14),"",IF('Dados Iniciais'!AF14&gt;0,'Dados Iniciais'!AF14,"0")),IF($D$35=16,IF(ISBLANK('Dados Iniciais'!AG14),"",IF('Dados Iniciais'!AH14&gt;0,'Dados Iniciais'!AH14,"0")),IF($D$35=17,IF(ISBLANK('Dados Iniciais'!AI14),"",IF('Dados Iniciais'!AJ14&gt;0,'Dados Iniciais'!AJ14,"0")),IF($D$35=18,IF(ISBLANK('Dados Iniciais'!AK14),"",IF('Dados Iniciais'!AL14&gt;0,'Dados Iniciais'!AL14,"0")),IF($D$35=19,IF(ISBLANK('Dados Iniciais'!AM14),"",IF('Dados Iniciais'!AN14&gt;0,'Dados Iniciais'!AN14,"0")),IF($D$35=20,IF(ISBLANK('Dados Iniciais'!AO14),"",IF('Dados Iniciais'!AP14&gt;0,'Dados Iniciais'!AP14,"0")),IF($D$35=21,IF(ISBLANK('Dados Iniciais'!AQ14),"",IF('Dados Iniciais'!AR14&gt;0,'Dados Iniciais'!AR14,"0")),)))))))))))))))))))))</f>
        <v/>
      </c>
      <c r="E44" s="105"/>
      <c r="F44" s="106" t="str">
        <f>IF($G$35=1,IF(ISBLANK('Dados Iniciais'!C15),"",'Dados Iniciais'!B15&amp;" "&amp;"a"&amp;" "&amp;'Dados Iniciais'!C15),IF($G$35=2,IF(ISBLANK('Dados Iniciais'!E14),"",'Dados Iniciais'!E14),IF($G$35=3,IF(ISBLANK('Dados Iniciais'!G14),"",'Dados Iniciais'!G14),IF($G$35=4,IF(ISBLANK('Dados Iniciais'!I14),"",'Dados Iniciais'!I14),IF($G$35=5,IF(ISBLANK('Dados Iniciais'!K14),"",'Dados Iniciais'!K14),IF($G$35=6,IF(ISBLANK('Dados Iniciais'!M14),"",'Dados Iniciais'!M14),IF($G$35=7,IF(ISBLANK('Dados Iniciais'!O14),"",'Dados Iniciais'!O14),IF($G$35=8,IF(ISBLANK('Dados Iniciais'!Q14),"",'Dados Iniciais'!Q14),IF($G$35=9,IF(ISBLANK('Dados Iniciais'!S14),"",'Dados Iniciais'!S14),IF($G$35=10,IF(ISBLANK('Dados Iniciais'!U14),"",'Dados Iniciais'!U14),IF($G$35=11,IF(ISBLANK('Dados Iniciais'!W14),"",'Dados Iniciais'!W14),IF($G$35=12,IF(ISBLANK('Dados Iniciais'!Y14),"",'Dados Iniciais'!Y14),IF($G$35=13,IF(ISBLANK('Dados Iniciais'!AA14),"",'Dados Iniciais'!AA14),IF($G$35=14,IF(ISBLANK('Dados Iniciais'!AC14),"",'Dados Iniciais'!AC14),IF($G$35=15,IF(ISBLANK('Dados Iniciais'!AE14),"",'Dados Iniciais'!AE14),IF($G$35=16,IF(ISBLANK('Dados Iniciais'!AG14),"",'Dados Iniciais'!AG14),IF($G$35=17,IF(ISBLANK('Dados Iniciais'!AI14),"",'Dados Iniciais'!AI14),IF($G$35=18,IF(ISBLANK('Dados Iniciais'!AK14),"",'Dados Iniciais'!AK14),IF($G$35=19,IF(ISBLANK('Dados Iniciais'!AM14),"",'Dados Iniciais'!AM14),IF($G$35=20,IF(ISBLANK('Dados Iniciais'!AO14),"",'Dados Iniciais'!AO14),IF($G$35=21,IF(ISBLANK('Dados Iniciais'!AQ14),"",'Dados Iniciais'!AQ14))))))))))))))))))))))</f>
        <v/>
      </c>
      <c r="G44" s="107" t="str">
        <f>IF($G$35=1,IF(ISBLANK('Dados Iniciais'!C15),"",IF('Dados Iniciais'!D15&gt;0,'Dados Iniciais'!D15,"0")),IF($G$35=2,IF(ISBLANK('Dados Iniciais'!E14),"",IF('Dados Iniciais'!F14&gt;0,'Dados Iniciais'!F14,"0")),IF($G$35=3,IF(ISBLANK('Dados Iniciais'!G14),"",IF('Dados Iniciais'!H14&gt;0,'Dados Iniciais'!H14,"0")),IF($G$35=4,IF(ISBLANK('Dados Iniciais'!I14),"",IF('Dados Iniciais'!J14&gt;0,'Dados Iniciais'!J14,"0")),IF($G$35=5,IF(ISBLANK('Dados Iniciais'!K14),"",IF('Dados Iniciais'!L14&gt;0,'Dados Iniciais'!L14,"0")),IF($G$35=6,IF(ISBLANK('Dados Iniciais'!M14),"",IF('Dados Iniciais'!N14&gt;0,'Dados Iniciais'!N14,"0")),IF($G$35=7,IF(ISBLANK('Dados Iniciais'!O14),"",IF('Dados Iniciais'!P14&gt;0,'Dados Iniciais'!P14,"0")),IF($G$35=8,IF(ISBLANK('Dados Iniciais'!Q14),"",IF('Dados Iniciais'!R14&gt;0,'Dados Iniciais'!R14,"0")),IF($G$35=9,IF(ISBLANK('Dados Iniciais'!S14),"",IF('Dados Iniciais'!T14&gt;0,'Dados Iniciais'!T14,"0")),IF($G$35=10,IF(ISBLANK('Dados Iniciais'!U14),"",IF('Dados Iniciais'!V14&gt;0,'Dados Iniciais'!V14,"0")),IF($G$35=11,IF(ISBLANK('Dados Iniciais'!W14),"",IF('Dados Iniciais'!X14&gt;0,'Dados Iniciais'!X14,"0")),IF($G$35=12,IF(ISBLANK('Dados Iniciais'!Y14),"",IF('Dados Iniciais'!Z14&gt;0,'Dados Iniciais'!Z14,"0")),IF($G$35=13,IF(ISBLANK('Dados Iniciais'!AA14),"",IF('Dados Iniciais'!AB14&gt;0,'Dados Iniciais'!AB14,"0")),IF($G$35=14,IF(ISBLANK('Dados Iniciais'!AC14),"",IF('Dados Iniciais'!AD14&gt;0,'Dados Iniciais'!AD14,"0")),IF($G$35=15,IF(ISBLANK('Dados Iniciais'!AE14),"",IF('Dados Iniciais'!AF14&gt;0,'Dados Iniciais'!AF14,"0")),IF($G$35=16,IF(ISBLANK('Dados Iniciais'!AG14),"",IF('Dados Iniciais'!AH14&gt;0,'Dados Iniciais'!AH14,"0")),IF($G$35=17,IF(ISBLANK('Dados Iniciais'!AI14),"",IF('Dados Iniciais'!AJ14&gt;0,'Dados Iniciais'!AJ14,"0")),IF($G$35=18,IF(ISBLANK('Dados Iniciais'!AK14),"",IF('Dados Iniciais'!AL14&gt;0,'Dados Iniciais'!AL14,"0")),IF($G$35=19,IF(ISBLANK('Dados Iniciais'!AM14),"",IF('Dados Iniciais'!AN14&gt;0,'Dados Iniciais'!AN14,"0")),IF($G$35=20,IF(ISBLANK('Dados Iniciais'!AO14),"",IF('Dados Iniciais'!AP14&gt;0,'Dados Iniciais'!AP14,"0")),IF($G$35=21,IF(ISBLANK('Dados Iniciais'!AQ14),"",IF('Dados Iniciais'!AR14&gt;0,'Dados Iniciais'!AR14,"0")),)))))))))))))))))))))</f>
        <v/>
      </c>
      <c r="H44" s="105"/>
      <c r="I44" s="106" t="str">
        <f>IF($J$35=1,IF(ISBLANK('Dados Iniciais'!C15),"",'Dados Iniciais'!B15&amp;" "&amp;"a"&amp;" "&amp;'Dados Iniciais'!C15),IF($J$35=2,IF(ISBLANK('Dados Iniciais'!E14),"",'Dados Iniciais'!E14),IF($J$35=3,IF(ISBLANK('Dados Iniciais'!G14),"",'Dados Iniciais'!G14),IF($J$35=4,IF(ISBLANK('Dados Iniciais'!I14),"",'Dados Iniciais'!I14),IF($J$35=5,IF(ISBLANK('Dados Iniciais'!K14),"",'Dados Iniciais'!K14),IF($J$35=6,IF(ISBLANK('Dados Iniciais'!M14),"",'Dados Iniciais'!M14),IF($J$35=7,IF(ISBLANK('Dados Iniciais'!O14),"",'Dados Iniciais'!O14),IF($J$35=8,IF(ISBLANK('Dados Iniciais'!Q14),"",'Dados Iniciais'!Q14),IF($J$35=9,IF(ISBLANK('Dados Iniciais'!S14),"",'Dados Iniciais'!S14),IF($J$35=10,IF(ISBLANK('Dados Iniciais'!U14),"",'Dados Iniciais'!U14),IF($J$35=11,IF(ISBLANK('Dados Iniciais'!W14),"",'Dados Iniciais'!W14),IF($J$35=12,IF(ISBLANK('Dados Iniciais'!Y14),"",'Dados Iniciais'!Y14),IF($J$35=13,IF(ISBLANK('Dados Iniciais'!AA14),"",'Dados Iniciais'!AA14),IF($J$35=14,IF(ISBLANK('Dados Iniciais'!AC14),"",'Dados Iniciais'!AC14),IF($J$35=15,IF(ISBLANK('Dados Iniciais'!AE14),"",'Dados Iniciais'!AE14),IF($J$35=16,IF(ISBLANK('Dados Iniciais'!AG14),"",'Dados Iniciais'!AG14),IF($J$35=17,IF(ISBLANK('Dados Iniciais'!AI14),"",'Dados Iniciais'!AI14),IF($J$35=18,IF(ISBLANK('Dados Iniciais'!AK14),"",'Dados Iniciais'!AK14),IF($J$35=19,IF(ISBLANK('Dados Iniciais'!AM14),"",'Dados Iniciais'!AM14),IF($J$35=20,IF(ISBLANK('Dados Iniciais'!AO14),"",'Dados Iniciais'!AO14),IF($J$35=21,IF(ISBLANK('Dados Iniciais'!AQ14),"",'Dados Iniciais'!AQ14))))))))))))))))))))))</f>
        <v/>
      </c>
      <c r="J44" s="107" t="str">
        <f>IF($J$35=1,IF(ISBLANK('Dados Iniciais'!C15),"",IF('Dados Iniciais'!D15&gt;0,'Dados Iniciais'!D15,"0")),IF($J$35=2,IF(ISBLANK('Dados Iniciais'!E14),"",IF('Dados Iniciais'!F14&gt;0,'Dados Iniciais'!F14,"0")),IF($J$35=3,IF(ISBLANK('Dados Iniciais'!G14),"",IF('Dados Iniciais'!H14&gt;0,'Dados Iniciais'!H14,"0")),IF($J$35=4,IF(ISBLANK('Dados Iniciais'!I14),"",IF('Dados Iniciais'!J14&gt;0,'Dados Iniciais'!J14,"0")),IF($J$35=5,IF(ISBLANK('Dados Iniciais'!K14),"",IF('Dados Iniciais'!L14&gt;0,'Dados Iniciais'!L14,"0")),IF($J$35=6,IF(ISBLANK('Dados Iniciais'!M14),"",IF('Dados Iniciais'!N14&gt;0,'Dados Iniciais'!N14,"0")),IF($J$35=7,IF(ISBLANK('Dados Iniciais'!O14),"",IF('Dados Iniciais'!P14&gt;0,'Dados Iniciais'!P14,"0")),IF($J$35=8,IF(ISBLANK('Dados Iniciais'!Q14),"",IF('Dados Iniciais'!R14&gt;0,'Dados Iniciais'!R14,"0")),IF($J$35=9,IF(ISBLANK('Dados Iniciais'!S14),"",IF('Dados Iniciais'!T14&gt;0,'Dados Iniciais'!T14,"0")),IF($J$35=10,IF(ISBLANK('Dados Iniciais'!U14),"",IF('Dados Iniciais'!V14&gt;0,'Dados Iniciais'!V14,"0")),IF($J$35=11,IF(ISBLANK('Dados Iniciais'!W14),"",IF('Dados Iniciais'!X14&gt;0,'Dados Iniciais'!X14,"0")),IF($J$35=12,IF(ISBLANK('Dados Iniciais'!Y14),"",IF('Dados Iniciais'!Z14&gt;0,'Dados Iniciais'!Z14,"0")),IF($J$35=13,IF(ISBLANK('Dados Iniciais'!AA14),"",IF('Dados Iniciais'!AB14&gt;0,'Dados Iniciais'!AB14,"0")),IF($J$35=14,IF(ISBLANK('Dados Iniciais'!AC14),"",IF('Dados Iniciais'!AD14&gt;0,'Dados Iniciais'!AD14,"0")),IF($J$35=15,IF(ISBLANK('Dados Iniciais'!AE14),"",IF('Dados Iniciais'!AF14&gt;0,'Dados Iniciais'!AF14,"0")),IF($J$35=16,IF(ISBLANK('Dados Iniciais'!AG14),"",IF('Dados Iniciais'!AH14&gt;0,'Dados Iniciais'!AH14,"0")),IF($J$35=17,IF(ISBLANK('Dados Iniciais'!AI14),"",IF('Dados Iniciais'!AJ14&gt;0,'Dados Iniciais'!AJ14,"0")),IF($J$35=18,IF(ISBLANK('Dados Iniciais'!AK14),"",IF('Dados Iniciais'!AL14&gt;0,'Dados Iniciais'!AL14,"0")),IF($J$35=19,IF(ISBLANK('Dados Iniciais'!AM14),"",IF('Dados Iniciais'!AN14&gt;0,'Dados Iniciais'!AN14,"0")),IF($J$35=20,IF(ISBLANK('Dados Iniciais'!AO14),"",IF('Dados Iniciais'!AP14&gt;0,'Dados Iniciais'!AP14,"0")),IF($J$35=21,IF(ISBLANK('Dados Iniciais'!AQ14),"",IF('Dados Iniciais'!AR14&gt;0,'Dados Iniciais'!AR14,"0")),)))))))))))))))))))))</f>
        <v/>
      </c>
      <c r="L44" s="12"/>
    </row>
    <row r="45" spans="1:12" x14ac:dyDescent="0.25">
      <c r="A45" s="12"/>
      <c r="C45" s="106" t="str">
        <f>IF($D$35=1,IF(ISBLANK('Dados Iniciais'!C16),"",'Dados Iniciais'!B16&amp;" "&amp;"a"&amp;" "&amp;'Dados Iniciais'!C16),IF($D$35=2,IF(ISBLANK('Dados Iniciais'!E15),"",'Dados Iniciais'!E15),IF($D$35=3,IF(ISBLANK('Dados Iniciais'!G15),"",'Dados Iniciais'!G15),IF($D$35=4,IF(ISBLANK('Dados Iniciais'!I15),"",'Dados Iniciais'!I15),IF($D$35=5,IF(ISBLANK('Dados Iniciais'!K15),"",'Dados Iniciais'!K15),IF($D$35=6,IF(ISBLANK('Dados Iniciais'!M15),"",'Dados Iniciais'!M15),IF($D$35=7,IF(ISBLANK('Dados Iniciais'!O15),"",'Dados Iniciais'!O15),IF($D$35=8,IF(ISBLANK('Dados Iniciais'!Q15),"",'Dados Iniciais'!Q15),IF($D$35=9,IF(ISBLANK('Dados Iniciais'!S15),"",'Dados Iniciais'!S15),IF($D$35=10,IF(ISBLANK('Dados Iniciais'!U15),"",'Dados Iniciais'!U15),IF($D$35=11,IF(ISBLANK('Dados Iniciais'!W15),"",'Dados Iniciais'!W15),IF($D$35=12,IF(ISBLANK('Dados Iniciais'!Y15),"",'Dados Iniciais'!Y15),IF($D$35=13,IF(ISBLANK('Dados Iniciais'!AA15),"",'Dados Iniciais'!AA15),IF($D$35=14,IF(ISBLANK('Dados Iniciais'!AC15),"",'Dados Iniciais'!AC15),IF($D$35=15,IF(ISBLANK('Dados Iniciais'!AE15),"",'Dados Iniciais'!AE15),IF($D$35=16,IF(ISBLANK('Dados Iniciais'!AG15),"",'Dados Iniciais'!AG15),IF($D$35=17,IF(ISBLANK('Dados Iniciais'!AI15),"",'Dados Iniciais'!AI15),IF($D$35=18,IF(ISBLANK('Dados Iniciais'!AK15),"",'Dados Iniciais'!AK15),IF($D$35=19,IF(ISBLANK('Dados Iniciais'!AM15),"",'Dados Iniciais'!AM15),IF($D$35=20,IF(ISBLANK('Dados Iniciais'!AO15),"",'Dados Iniciais'!AO15),IF($D$35=21,IF(ISBLANK('Dados Iniciais'!AQ15),"",'Dados Iniciais'!AQ15))))))))))))))))))))))</f>
        <v/>
      </c>
      <c r="D45" s="107" t="str">
        <f>IF($D$35=1,IF(ISBLANK('Dados Iniciais'!C16),"",IF('Dados Iniciais'!D16&gt;0,'Dados Iniciais'!D16,"0")),IF($D$35=2,IF(ISBLANK('Dados Iniciais'!E15),"",IF('Dados Iniciais'!F15&gt;0,'Dados Iniciais'!F15,"0")),IF($D$35=3,IF(ISBLANK('Dados Iniciais'!G15),"",IF('Dados Iniciais'!H15&gt;0,'Dados Iniciais'!H15,"0")),IF($D$35=4,IF(ISBLANK('Dados Iniciais'!I15),"",IF('Dados Iniciais'!J15&gt;0,'Dados Iniciais'!J15,"0")),IF($D$35=5,IF(ISBLANK('Dados Iniciais'!K15),"",IF('Dados Iniciais'!L15&gt;0,'Dados Iniciais'!L15,"0")),IF($D$35=6,IF(ISBLANK('Dados Iniciais'!M15),"",IF('Dados Iniciais'!N15&gt;0,'Dados Iniciais'!N15,"0")),IF($D$35=7,IF(ISBLANK('Dados Iniciais'!O15),"",IF('Dados Iniciais'!P15&gt;0,'Dados Iniciais'!P15,"0")),IF($D$35=8,IF(ISBLANK('Dados Iniciais'!Q15),"",IF('Dados Iniciais'!R15&gt;0,'Dados Iniciais'!R15,"0")),IF($D$35=9,IF(ISBLANK('Dados Iniciais'!S15),"",IF('Dados Iniciais'!T15&gt;0,'Dados Iniciais'!T15,"0")),IF($D$35=10,IF(ISBLANK('Dados Iniciais'!U15),"",IF('Dados Iniciais'!V15&gt;0,'Dados Iniciais'!V15,"0")),IF($D$35=11,IF(ISBLANK('Dados Iniciais'!W15),"",IF('Dados Iniciais'!X15&gt;0,'Dados Iniciais'!X15,"0")),IF($D$35=12,IF(ISBLANK('Dados Iniciais'!Y15),"",IF('Dados Iniciais'!Z15&gt;0,'Dados Iniciais'!Z15,"0")),IF($D$35=13,IF(ISBLANK('Dados Iniciais'!AA15),"",IF('Dados Iniciais'!AB15&gt;0,'Dados Iniciais'!AB15,"0")),IF($D$35=14,IF(ISBLANK('Dados Iniciais'!AC15),"",IF('Dados Iniciais'!AD15&gt;0,'Dados Iniciais'!AD15,"0")),IF($D$35=15,IF(ISBLANK('Dados Iniciais'!AE15),"",IF('Dados Iniciais'!AF15&gt;0,'Dados Iniciais'!AF15,"0")),IF($D$35=16,IF(ISBLANK('Dados Iniciais'!AG15),"",IF('Dados Iniciais'!AH15&gt;0,'Dados Iniciais'!AH15,"0")),IF($D$35=17,IF(ISBLANK('Dados Iniciais'!AI15),"",IF('Dados Iniciais'!AJ15&gt;0,'Dados Iniciais'!AJ15,"0")),IF($D$35=18,IF(ISBLANK('Dados Iniciais'!AK15),"",IF('Dados Iniciais'!AL15&gt;0,'Dados Iniciais'!AL15,"0")),IF($D$35=19,IF(ISBLANK('Dados Iniciais'!AM15),"",IF('Dados Iniciais'!AN15&gt;0,'Dados Iniciais'!AN15,"0")),IF($D$35=20,IF(ISBLANK('Dados Iniciais'!AO15),"",IF('Dados Iniciais'!AP15&gt;0,'Dados Iniciais'!AP15,"0")),IF($D$35=21,IF(ISBLANK('Dados Iniciais'!AQ15),"",IF('Dados Iniciais'!AR15&gt;0,'Dados Iniciais'!AR15,"0")),)))))))))))))))))))))</f>
        <v/>
      </c>
      <c r="E45" s="105"/>
      <c r="F45" s="106" t="str">
        <f>IF($G$35=1,IF(ISBLANK('Dados Iniciais'!C16),"",'Dados Iniciais'!B16&amp;" "&amp;"a"&amp;" "&amp;'Dados Iniciais'!C16),IF($G$35=2,IF(ISBLANK('Dados Iniciais'!E15),"",'Dados Iniciais'!E15),IF($G$35=3,IF(ISBLANK('Dados Iniciais'!G15),"",'Dados Iniciais'!G15),IF($G$35=4,IF(ISBLANK('Dados Iniciais'!I15),"",'Dados Iniciais'!I15),IF($G$35=5,IF(ISBLANK('Dados Iniciais'!K15),"",'Dados Iniciais'!K15),IF($G$35=6,IF(ISBLANK('Dados Iniciais'!M15),"",'Dados Iniciais'!M15),IF($G$35=7,IF(ISBLANK('Dados Iniciais'!O15),"",'Dados Iniciais'!O15),IF($G$35=8,IF(ISBLANK('Dados Iniciais'!Q15),"",'Dados Iniciais'!Q15),IF($G$35=9,IF(ISBLANK('Dados Iniciais'!S15),"",'Dados Iniciais'!S15),IF($G$35=10,IF(ISBLANK('Dados Iniciais'!U15),"",'Dados Iniciais'!U15),IF($G$35=11,IF(ISBLANK('Dados Iniciais'!W15),"",'Dados Iniciais'!W15),IF($G$35=12,IF(ISBLANK('Dados Iniciais'!Y15),"",'Dados Iniciais'!Y15),IF($G$35=13,IF(ISBLANK('Dados Iniciais'!AA15),"",'Dados Iniciais'!AA15),IF($G$35=14,IF(ISBLANK('Dados Iniciais'!AC15),"",'Dados Iniciais'!AC15),IF($G$35=15,IF(ISBLANK('Dados Iniciais'!AE15),"",'Dados Iniciais'!AE15),IF($G$35=16,IF(ISBLANK('Dados Iniciais'!AG15),"",'Dados Iniciais'!AG15),IF($G$35=17,IF(ISBLANK('Dados Iniciais'!AI15),"",'Dados Iniciais'!AI15),IF($G$35=18,IF(ISBLANK('Dados Iniciais'!AK15),"",'Dados Iniciais'!AK15),IF($G$35=19,IF(ISBLANK('Dados Iniciais'!AM15),"",'Dados Iniciais'!AM15),IF($G$35=20,IF(ISBLANK('Dados Iniciais'!AO15),"",'Dados Iniciais'!AO15),IF($G$35=21,IF(ISBLANK('Dados Iniciais'!AQ15),"",'Dados Iniciais'!AQ15))))))))))))))))))))))</f>
        <v/>
      </c>
      <c r="G45" s="107" t="str">
        <f>IF($G$35=1,IF(ISBLANK('Dados Iniciais'!C16),"",IF('Dados Iniciais'!D16&gt;0,'Dados Iniciais'!D16,"0")),IF($G$35=2,IF(ISBLANK('Dados Iniciais'!E15),"",IF('Dados Iniciais'!F15&gt;0,'Dados Iniciais'!F15,"0")),IF($G$35=3,IF(ISBLANK('Dados Iniciais'!G15),"",IF('Dados Iniciais'!H15&gt;0,'Dados Iniciais'!H15,"0")),IF($G$35=4,IF(ISBLANK('Dados Iniciais'!I15),"",IF('Dados Iniciais'!J15&gt;0,'Dados Iniciais'!J15,"0")),IF($G$35=5,IF(ISBLANK('Dados Iniciais'!K15),"",IF('Dados Iniciais'!L15&gt;0,'Dados Iniciais'!L15,"0")),IF($G$35=6,IF(ISBLANK('Dados Iniciais'!M15),"",IF('Dados Iniciais'!N15&gt;0,'Dados Iniciais'!N15,"0")),IF($G$35=7,IF(ISBLANK('Dados Iniciais'!O15),"",IF('Dados Iniciais'!P15&gt;0,'Dados Iniciais'!P15,"0")),IF($G$35=8,IF(ISBLANK('Dados Iniciais'!Q15),"",IF('Dados Iniciais'!R15&gt;0,'Dados Iniciais'!R15,"0")),IF($G$35=9,IF(ISBLANK('Dados Iniciais'!S15),"",IF('Dados Iniciais'!T15&gt;0,'Dados Iniciais'!T15,"0")),IF($G$35=10,IF(ISBLANK('Dados Iniciais'!U15),"",IF('Dados Iniciais'!V15&gt;0,'Dados Iniciais'!V15,"0")),IF($G$35=11,IF(ISBLANK('Dados Iniciais'!W15),"",IF('Dados Iniciais'!X15&gt;0,'Dados Iniciais'!X15,"0")),IF($G$35=12,IF(ISBLANK('Dados Iniciais'!Y15),"",IF('Dados Iniciais'!Z15&gt;0,'Dados Iniciais'!Z15,"0")),IF($G$35=13,IF(ISBLANK('Dados Iniciais'!AA15),"",IF('Dados Iniciais'!AB15&gt;0,'Dados Iniciais'!AB15,"0")),IF($G$35=14,IF(ISBLANK('Dados Iniciais'!AC15),"",IF('Dados Iniciais'!AD15&gt;0,'Dados Iniciais'!AD15,"0")),IF($G$35=15,IF(ISBLANK('Dados Iniciais'!AE15),"",IF('Dados Iniciais'!AF15&gt;0,'Dados Iniciais'!AF15,"0")),IF($G$35=16,IF(ISBLANK('Dados Iniciais'!AG15),"",IF('Dados Iniciais'!AH15&gt;0,'Dados Iniciais'!AH15,"0")),IF($G$35=17,IF(ISBLANK('Dados Iniciais'!AI15),"",IF('Dados Iniciais'!AJ15&gt;0,'Dados Iniciais'!AJ15,"0")),IF($G$35=18,IF(ISBLANK('Dados Iniciais'!AK15),"",IF('Dados Iniciais'!AL15&gt;0,'Dados Iniciais'!AL15,"0")),IF($G$35=19,IF(ISBLANK('Dados Iniciais'!AM15),"",IF('Dados Iniciais'!AN15&gt;0,'Dados Iniciais'!AN15,"0")),IF($G$35=20,IF(ISBLANK('Dados Iniciais'!AO15),"",IF('Dados Iniciais'!AP15&gt;0,'Dados Iniciais'!AP15,"0")),IF($G$35=21,IF(ISBLANK('Dados Iniciais'!AQ15),"",IF('Dados Iniciais'!AR15&gt;0,'Dados Iniciais'!AR15,"0")),)))))))))))))))))))))</f>
        <v/>
      </c>
      <c r="H45" s="105"/>
      <c r="I45" s="106" t="str">
        <f>IF($J$35=1,IF(ISBLANK('Dados Iniciais'!C16),"",'Dados Iniciais'!B16&amp;" "&amp;"a"&amp;" "&amp;'Dados Iniciais'!C16),IF($J$35=2,IF(ISBLANK('Dados Iniciais'!E15),"",'Dados Iniciais'!E15),IF($J$35=3,IF(ISBLANK('Dados Iniciais'!G15),"",'Dados Iniciais'!G15),IF($J$35=4,IF(ISBLANK('Dados Iniciais'!I15),"",'Dados Iniciais'!I15),IF($J$35=5,IF(ISBLANK('Dados Iniciais'!K15),"",'Dados Iniciais'!K15),IF($J$35=6,IF(ISBLANK('Dados Iniciais'!M15),"",'Dados Iniciais'!M15),IF($J$35=7,IF(ISBLANK('Dados Iniciais'!O15),"",'Dados Iniciais'!O15),IF($J$35=8,IF(ISBLANK('Dados Iniciais'!Q15),"",'Dados Iniciais'!Q15),IF($J$35=9,IF(ISBLANK('Dados Iniciais'!S15),"",'Dados Iniciais'!S15),IF($J$35=10,IF(ISBLANK('Dados Iniciais'!U15),"",'Dados Iniciais'!U15),IF($J$35=11,IF(ISBLANK('Dados Iniciais'!W15),"",'Dados Iniciais'!W15),IF($J$35=12,IF(ISBLANK('Dados Iniciais'!Y15),"",'Dados Iniciais'!Y15),IF($J$35=13,IF(ISBLANK('Dados Iniciais'!AA15),"",'Dados Iniciais'!AA15),IF($J$35=14,IF(ISBLANK('Dados Iniciais'!AC15),"",'Dados Iniciais'!AC15),IF($J$35=15,IF(ISBLANK('Dados Iniciais'!AE15),"",'Dados Iniciais'!AE15),IF($J$35=16,IF(ISBLANK('Dados Iniciais'!AG15),"",'Dados Iniciais'!AG15),IF($J$35=17,IF(ISBLANK('Dados Iniciais'!AI15),"",'Dados Iniciais'!AI15),IF($J$35=18,IF(ISBLANK('Dados Iniciais'!AK15),"",'Dados Iniciais'!AK15),IF($J$35=19,IF(ISBLANK('Dados Iniciais'!AM15),"",'Dados Iniciais'!AM15),IF($J$35=20,IF(ISBLANK('Dados Iniciais'!AO15),"",'Dados Iniciais'!AO15),IF($J$35=21,IF(ISBLANK('Dados Iniciais'!AQ15),"",'Dados Iniciais'!AQ15))))))))))))))))))))))</f>
        <v/>
      </c>
      <c r="J45" s="107" t="str">
        <f>IF($J$35=1,IF(ISBLANK('Dados Iniciais'!C16),"",IF('Dados Iniciais'!D16&gt;0,'Dados Iniciais'!D16,"0")),IF($J$35=2,IF(ISBLANK('Dados Iniciais'!E15),"",IF('Dados Iniciais'!F15&gt;0,'Dados Iniciais'!F15,"0")),IF($J$35=3,IF(ISBLANK('Dados Iniciais'!G15),"",IF('Dados Iniciais'!H15&gt;0,'Dados Iniciais'!H15,"0")),IF($J$35=4,IF(ISBLANK('Dados Iniciais'!I15),"",IF('Dados Iniciais'!J15&gt;0,'Dados Iniciais'!J15,"0")),IF($J$35=5,IF(ISBLANK('Dados Iniciais'!K15),"",IF('Dados Iniciais'!L15&gt;0,'Dados Iniciais'!L15,"0")),IF($J$35=6,IF(ISBLANK('Dados Iniciais'!M15),"",IF('Dados Iniciais'!N15&gt;0,'Dados Iniciais'!N15,"0")),IF($J$35=7,IF(ISBLANK('Dados Iniciais'!O15),"",IF('Dados Iniciais'!P15&gt;0,'Dados Iniciais'!P15,"0")),IF($J$35=8,IF(ISBLANK('Dados Iniciais'!Q15),"",IF('Dados Iniciais'!R15&gt;0,'Dados Iniciais'!R15,"0")),IF($J$35=9,IF(ISBLANK('Dados Iniciais'!S15),"",IF('Dados Iniciais'!T15&gt;0,'Dados Iniciais'!T15,"0")),IF($J$35=10,IF(ISBLANK('Dados Iniciais'!U15),"",IF('Dados Iniciais'!V15&gt;0,'Dados Iniciais'!V15,"0")),IF($J$35=11,IF(ISBLANK('Dados Iniciais'!W15),"",IF('Dados Iniciais'!X15&gt;0,'Dados Iniciais'!X15,"0")),IF($J$35=12,IF(ISBLANK('Dados Iniciais'!Y15),"",IF('Dados Iniciais'!Z15&gt;0,'Dados Iniciais'!Z15,"0")),IF($J$35=13,IF(ISBLANK('Dados Iniciais'!AA15),"",IF('Dados Iniciais'!AB15&gt;0,'Dados Iniciais'!AB15,"0")),IF($J$35=14,IF(ISBLANK('Dados Iniciais'!AC15),"",IF('Dados Iniciais'!AD15&gt;0,'Dados Iniciais'!AD15,"0")),IF($J$35=15,IF(ISBLANK('Dados Iniciais'!AE15),"",IF('Dados Iniciais'!AF15&gt;0,'Dados Iniciais'!AF15,"0")),IF($J$35=16,IF(ISBLANK('Dados Iniciais'!AG15),"",IF('Dados Iniciais'!AH15&gt;0,'Dados Iniciais'!AH15,"0")),IF($J$35=17,IF(ISBLANK('Dados Iniciais'!AI15),"",IF('Dados Iniciais'!AJ15&gt;0,'Dados Iniciais'!AJ15,"0")),IF($J$35=18,IF(ISBLANK('Dados Iniciais'!AK15),"",IF('Dados Iniciais'!AL15&gt;0,'Dados Iniciais'!AL15,"0")),IF($J$35=19,IF(ISBLANK('Dados Iniciais'!AM15),"",IF('Dados Iniciais'!AN15&gt;0,'Dados Iniciais'!AN15,"0")),IF($J$35=20,IF(ISBLANK('Dados Iniciais'!AO15),"",IF('Dados Iniciais'!AP15&gt;0,'Dados Iniciais'!AP15,"0")),IF($J$35=21,IF(ISBLANK('Dados Iniciais'!AQ15),"",IF('Dados Iniciais'!AR15&gt;0,'Dados Iniciais'!AR15,"0")),)))))))))))))))))))))</f>
        <v/>
      </c>
      <c r="L45" s="12"/>
    </row>
    <row r="46" spans="1:12" x14ac:dyDescent="0.25">
      <c r="A46" s="12"/>
      <c r="C46" s="106" t="str">
        <f>IF($D$35=1,IF(ISBLANK('Dados Iniciais'!C17),"",'Dados Iniciais'!B17&amp;" "&amp;"a"&amp;" "&amp;'Dados Iniciais'!C17),IF($D$35=2,IF(ISBLANK('Dados Iniciais'!E16),"",'Dados Iniciais'!E16),IF($D$35=3,IF(ISBLANK('Dados Iniciais'!G16),"",'Dados Iniciais'!G16),IF($D$35=4,IF(ISBLANK('Dados Iniciais'!I16),"",'Dados Iniciais'!I16),IF($D$35=5,IF(ISBLANK('Dados Iniciais'!K16),"",'Dados Iniciais'!K16),IF($D$35=6,IF(ISBLANK('Dados Iniciais'!M16),"",'Dados Iniciais'!M16),IF($D$35=7,IF(ISBLANK('Dados Iniciais'!O16),"",'Dados Iniciais'!O16),IF($D$35=8,IF(ISBLANK('Dados Iniciais'!Q16),"",'Dados Iniciais'!Q16),IF($D$35=9,IF(ISBLANK('Dados Iniciais'!S16),"",'Dados Iniciais'!S16),IF($D$35=10,IF(ISBLANK('Dados Iniciais'!U16),"",'Dados Iniciais'!U16),IF($D$35=11,IF(ISBLANK('Dados Iniciais'!W16),"",'Dados Iniciais'!W16),IF($D$35=12,IF(ISBLANK('Dados Iniciais'!Y16),"",'Dados Iniciais'!Y16),IF($D$35=13,IF(ISBLANK('Dados Iniciais'!AA16),"",'Dados Iniciais'!AA16),IF($D$35=14,IF(ISBLANK('Dados Iniciais'!AC16),"",'Dados Iniciais'!AC16),IF($D$35=15,IF(ISBLANK('Dados Iniciais'!AE16),"",'Dados Iniciais'!AE16),IF($D$35=16,IF(ISBLANK('Dados Iniciais'!AG16),"",'Dados Iniciais'!AG16),IF($D$35=17,IF(ISBLANK('Dados Iniciais'!AI16),"",'Dados Iniciais'!AI16),IF($D$35=18,IF(ISBLANK('Dados Iniciais'!AK16),"",'Dados Iniciais'!AK16),IF($D$35=19,IF(ISBLANK('Dados Iniciais'!AM16),"",'Dados Iniciais'!AM16),IF($D$35=20,IF(ISBLANK('Dados Iniciais'!AO16),"",'Dados Iniciais'!AO16),IF($D$35=21,IF(ISBLANK('Dados Iniciais'!AQ16),"",'Dados Iniciais'!AQ16))))))))))))))))))))))</f>
        <v/>
      </c>
      <c r="D46" s="107" t="str">
        <f>IF($D$35=1,IF(ISBLANK('Dados Iniciais'!C17),"",IF('Dados Iniciais'!D17&gt;0,'Dados Iniciais'!D17,"0")),IF($D$35=2,IF(ISBLANK('Dados Iniciais'!E16),"",IF('Dados Iniciais'!F16&gt;0,'Dados Iniciais'!F16,"0")),IF($D$35=3,IF(ISBLANK('Dados Iniciais'!G16),"",IF('Dados Iniciais'!H16&gt;0,'Dados Iniciais'!H16,"0")),IF($D$35=4,IF(ISBLANK('Dados Iniciais'!I16),"",IF('Dados Iniciais'!J16&gt;0,'Dados Iniciais'!J16,"0")),IF($D$35=5,IF(ISBLANK('Dados Iniciais'!K16),"",IF('Dados Iniciais'!L16&gt;0,'Dados Iniciais'!L16,"0")),IF($D$35=6,IF(ISBLANK('Dados Iniciais'!M16),"",IF('Dados Iniciais'!N16&gt;0,'Dados Iniciais'!N16,"0")),IF($D$35=7,IF(ISBLANK('Dados Iniciais'!O16),"",IF('Dados Iniciais'!P16&gt;0,'Dados Iniciais'!P16,"0")),IF($D$35=8,IF(ISBLANK('Dados Iniciais'!Q16),"",IF('Dados Iniciais'!R16&gt;0,'Dados Iniciais'!R16,"0")),IF($D$35=9,IF(ISBLANK('Dados Iniciais'!S16),"",IF('Dados Iniciais'!T16&gt;0,'Dados Iniciais'!T16,"0")),IF($D$35=10,IF(ISBLANK('Dados Iniciais'!U16),"",IF('Dados Iniciais'!V16&gt;0,'Dados Iniciais'!V16,"0")),IF($D$35=11,IF(ISBLANK('Dados Iniciais'!W16),"",IF('Dados Iniciais'!X16&gt;0,'Dados Iniciais'!X16,"0")),IF($D$35=12,IF(ISBLANK('Dados Iniciais'!Y16),"",IF('Dados Iniciais'!Z16&gt;0,'Dados Iniciais'!Z16,"0")),IF($D$35=13,IF(ISBLANK('Dados Iniciais'!AA16),"",IF('Dados Iniciais'!AB16&gt;0,'Dados Iniciais'!AB16,"0")),IF($D$35=14,IF(ISBLANK('Dados Iniciais'!AC16),"",IF('Dados Iniciais'!AD16&gt;0,'Dados Iniciais'!AD16,"0")),IF($D$35=15,IF(ISBLANK('Dados Iniciais'!AE16),"",IF('Dados Iniciais'!AF16&gt;0,'Dados Iniciais'!AF16,"0")),IF($D$35=16,IF(ISBLANK('Dados Iniciais'!AG16),"",IF('Dados Iniciais'!AH16&gt;0,'Dados Iniciais'!AH16,"0")),IF($D$35=17,IF(ISBLANK('Dados Iniciais'!AI16),"",IF('Dados Iniciais'!AJ16&gt;0,'Dados Iniciais'!AJ16,"0")),IF($D$35=18,IF(ISBLANK('Dados Iniciais'!AK16),"",IF('Dados Iniciais'!AL16&gt;0,'Dados Iniciais'!AL16,"0")),IF($D$35=19,IF(ISBLANK('Dados Iniciais'!AM16),"",IF('Dados Iniciais'!AN16&gt;0,'Dados Iniciais'!AN16,"0")),IF($D$35=20,IF(ISBLANK('Dados Iniciais'!AO16),"",IF('Dados Iniciais'!AP16&gt;0,'Dados Iniciais'!AP16,"0")),IF($D$35=21,IF(ISBLANK('Dados Iniciais'!AQ16),"",IF('Dados Iniciais'!AR16&gt;0,'Dados Iniciais'!AR16,"0")),)))))))))))))))))))))</f>
        <v/>
      </c>
      <c r="E46" s="105"/>
      <c r="F46" s="106" t="str">
        <f>IF($G$35=1,IF(ISBLANK('Dados Iniciais'!C17),"",'Dados Iniciais'!B17&amp;" "&amp;"a"&amp;" "&amp;'Dados Iniciais'!C17),IF($G$35=2,IF(ISBLANK('Dados Iniciais'!E16),"",'Dados Iniciais'!E16),IF($G$35=3,IF(ISBLANK('Dados Iniciais'!G16),"",'Dados Iniciais'!G16),IF($G$35=4,IF(ISBLANK('Dados Iniciais'!I16),"",'Dados Iniciais'!I16),IF($G$35=5,IF(ISBLANK('Dados Iniciais'!K16),"",'Dados Iniciais'!K16),IF($G$35=6,IF(ISBLANK('Dados Iniciais'!M16),"",'Dados Iniciais'!M16),IF($G$35=7,IF(ISBLANK('Dados Iniciais'!O16),"",'Dados Iniciais'!O16),IF($G$35=8,IF(ISBLANK('Dados Iniciais'!Q16),"",'Dados Iniciais'!Q16),IF($G$35=9,IF(ISBLANK('Dados Iniciais'!S16),"",'Dados Iniciais'!S16),IF($G$35=10,IF(ISBLANK('Dados Iniciais'!U16),"",'Dados Iniciais'!U16),IF($G$35=11,IF(ISBLANK('Dados Iniciais'!W16),"",'Dados Iniciais'!W16),IF($G$35=12,IF(ISBLANK('Dados Iniciais'!Y16),"",'Dados Iniciais'!Y16),IF($G$35=13,IF(ISBLANK('Dados Iniciais'!AA16),"",'Dados Iniciais'!AA16),IF($G$35=14,IF(ISBLANK('Dados Iniciais'!AC16),"",'Dados Iniciais'!AC16),IF($G$35=15,IF(ISBLANK('Dados Iniciais'!AE16),"",'Dados Iniciais'!AE16),IF($G$35=16,IF(ISBLANK('Dados Iniciais'!AG16),"",'Dados Iniciais'!AG16),IF($G$35=17,IF(ISBLANK('Dados Iniciais'!AI16),"",'Dados Iniciais'!AI16),IF($G$35=18,IF(ISBLANK('Dados Iniciais'!AK16),"",'Dados Iniciais'!AK16),IF($G$35=19,IF(ISBLANK('Dados Iniciais'!AM16),"",'Dados Iniciais'!AM16),IF($G$35=20,IF(ISBLANK('Dados Iniciais'!AO16),"",'Dados Iniciais'!AO16),IF($G$35=21,IF(ISBLANK('Dados Iniciais'!AQ16),"",'Dados Iniciais'!AQ16))))))))))))))))))))))</f>
        <v/>
      </c>
      <c r="G46" s="107" t="str">
        <f>IF($G$35=1,IF(ISBLANK('Dados Iniciais'!C17),"",IF('Dados Iniciais'!D17&gt;0,'Dados Iniciais'!D17,"0")),IF($G$35=2,IF(ISBLANK('Dados Iniciais'!E16),"",IF('Dados Iniciais'!F16&gt;0,'Dados Iniciais'!F16,"0")),IF($G$35=3,IF(ISBLANK('Dados Iniciais'!G16),"",IF('Dados Iniciais'!H16&gt;0,'Dados Iniciais'!H16,"0")),IF($G$35=4,IF(ISBLANK('Dados Iniciais'!I16),"",IF('Dados Iniciais'!J16&gt;0,'Dados Iniciais'!J16,"0")),IF($G$35=5,IF(ISBLANK('Dados Iniciais'!K16),"",IF('Dados Iniciais'!L16&gt;0,'Dados Iniciais'!L16,"0")),IF($G$35=6,IF(ISBLANK('Dados Iniciais'!M16),"",IF('Dados Iniciais'!N16&gt;0,'Dados Iniciais'!N16,"0")),IF($G$35=7,IF(ISBLANK('Dados Iniciais'!O16),"",IF('Dados Iniciais'!P16&gt;0,'Dados Iniciais'!P16,"0")),IF($G$35=8,IF(ISBLANK('Dados Iniciais'!Q16),"",IF('Dados Iniciais'!R16&gt;0,'Dados Iniciais'!R16,"0")),IF($G$35=9,IF(ISBLANK('Dados Iniciais'!S16),"",IF('Dados Iniciais'!T16&gt;0,'Dados Iniciais'!T16,"0")),IF($G$35=10,IF(ISBLANK('Dados Iniciais'!U16),"",IF('Dados Iniciais'!V16&gt;0,'Dados Iniciais'!V16,"0")),IF($G$35=11,IF(ISBLANK('Dados Iniciais'!W16),"",IF('Dados Iniciais'!X16&gt;0,'Dados Iniciais'!X16,"0")),IF($G$35=12,IF(ISBLANK('Dados Iniciais'!Y16),"",IF('Dados Iniciais'!Z16&gt;0,'Dados Iniciais'!Z16,"0")),IF($G$35=13,IF(ISBLANK('Dados Iniciais'!AA16),"",IF('Dados Iniciais'!AB16&gt;0,'Dados Iniciais'!AB16,"0")),IF($G$35=14,IF(ISBLANK('Dados Iniciais'!AC16),"",IF('Dados Iniciais'!AD16&gt;0,'Dados Iniciais'!AD16,"0")),IF($G$35=15,IF(ISBLANK('Dados Iniciais'!AE16),"",IF('Dados Iniciais'!AF16&gt;0,'Dados Iniciais'!AF16,"0")),IF($G$35=16,IF(ISBLANK('Dados Iniciais'!AG16),"",IF('Dados Iniciais'!AH16&gt;0,'Dados Iniciais'!AH16,"0")),IF($G$35=17,IF(ISBLANK('Dados Iniciais'!AI16),"",IF('Dados Iniciais'!AJ16&gt;0,'Dados Iniciais'!AJ16,"0")),IF($G$35=18,IF(ISBLANK('Dados Iniciais'!AK16),"",IF('Dados Iniciais'!AL16&gt;0,'Dados Iniciais'!AL16,"0")),IF($G$35=19,IF(ISBLANK('Dados Iniciais'!AM16),"",IF('Dados Iniciais'!AN16&gt;0,'Dados Iniciais'!AN16,"0")),IF($G$35=20,IF(ISBLANK('Dados Iniciais'!AO16),"",IF('Dados Iniciais'!AP16&gt;0,'Dados Iniciais'!AP16,"0")),IF($G$35=21,IF(ISBLANK('Dados Iniciais'!AQ16),"",IF('Dados Iniciais'!AR16&gt;0,'Dados Iniciais'!AR16,"0")),)))))))))))))))))))))</f>
        <v/>
      </c>
      <c r="H46" s="105"/>
      <c r="I46" s="106" t="str">
        <f>IF($J$35=1,IF(ISBLANK('Dados Iniciais'!C17),"",'Dados Iniciais'!B17&amp;" "&amp;"a"&amp;" "&amp;'Dados Iniciais'!C17),IF($J$35=2,IF(ISBLANK('Dados Iniciais'!E16),"",'Dados Iniciais'!E16),IF($J$35=3,IF(ISBLANK('Dados Iniciais'!G16),"",'Dados Iniciais'!G16),IF($J$35=4,IF(ISBLANK('Dados Iniciais'!I16),"",'Dados Iniciais'!I16),IF($J$35=5,IF(ISBLANK('Dados Iniciais'!K16),"",'Dados Iniciais'!K16),IF($J$35=6,IF(ISBLANK('Dados Iniciais'!M16),"",'Dados Iniciais'!M16),IF($J$35=7,IF(ISBLANK('Dados Iniciais'!O16),"",'Dados Iniciais'!O16),IF($J$35=8,IF(ISBLANK('Dados Iniciais'!Q16),"",'Dados Iniciais'!Q16),IF($J$35=9,IF(ISBLANK('Dados Iniciais'!S16),"",'Dados Iniciais'!S16),IF($J$35=10,IF(ISBLANK('Dados Iniciais'!U16),"",'Dados Iniciais'!U16),IF($J$35=11,IF(ISBLANK('Dados Iniciais'!W16),"",'Dados Iniciais'!W16),IF($J$35=12,IF(ISBLANK('Dados Iniciais'!Y16),"",'Dados Iniciais'!Y16),IF($J$35=13,IF(ISBLANK('Dados Iniciais'!AA16),"",'Dados Iniciais'!AA16),IF($J$35=14,IF(ISBLANK('Dados Iniciais'!AC16),"",'Dados Iniciais'!AC16),IF($J$35=15,IF(ISBLANK('Dados Iniciais'!AE16),"",'Dados Iniciais'!AE16),IF($J$35=16,IF(ISBLANK('Dados Iniciais'!AG16),"",'Dados Iniciais'!AG16),IF($J$35=17,IF(ISBLANK('Dados Iniciais'!AI16),"",'Dados Iniciais'!AI16),IF($J$35=18,IF(ISBLANK('Dados Iniciais'!AK16),"",'Dados Iniciais'!AK16),IF($J$35=19,IF(ISBLANK('Dados Iniciais'!AM16),"",'Dados Iniciais'!AM16),IF($J$35=20,IF(ISBLANK('Dados Iniciais'!AO16),"",'Dados Iniciais'!AO16),IF($J$35=21,IF(ISBLANK('Dados Iniciais'!AQ16),"",'Dados Iniciais'!AQ16))))))))))))))))))))))</f>
        <v/>
      </c>
      <c r="J46" s="107" t="str">
        <f>IF($J$35=1,IF(ISBLANK('Dados Iniciais'!C17),"",IF('Dados Iniciais'!D17&gt;0,'Dados Iniciais'!D17,"0")),IF($J$35=2,IF(ISBLANK('Dados Iniciais'!E16),"",IF('Dados Iniciais'!F16&gt;0,'Dados Iniciais'!F16,"0")),IF($J$35=3,IF(ISBLANK('Dados Iniciais'!G16),"",IF('Dados Iniciais'!H16&gt;0,'Dados Iniciais'!H16,"0")),IF($J$35=4,IF(ISBLANK('Dados Iniciais'!I16),"",IF('Dados Iniciais'!J16&gt;0,'Dados Iniciais'!J16,"0")),IF($J$35=5,IF(ISBLANK('Dados Iniciais'!K16),"",IF('Dados Iniciais'!L16&gt;0,'Dados Iniciais'!L16,"0")),IF($J$35=6,IF(ISBLANK('Dados Iniciais'!M16),"",IF('Dados Iniciais'!N16&gt;0,'Dados Iniciais'!N16,"0")),IF($J$35=7,IF(ISBLANK('Dados Iniciais'!O16),"",IF('Dados Iniciais'!P16&gt;0,'Dados Iniciais'!P16,"0")),IF($J$35=8,IF(ISBLANK('Dados Iniciais'!Q16),"",IF('Dados Iniciais'!R16&gt;0,'Dados Iniciais'!R16,"0")),IF($J$35=9,IF(ISBLANK('Dados Iniciais'!S16),"",IF('Dados Iniciais'!T16&gt;0,'Dados Iniciais'!T16,"0")),IF($J$35=10,IF(ISBLANK('Dados Iniciais'!U16),"",IF('Dados Iniciais'!V16&gt;0,'Dados Iniciais'!V16,"0")),IF($J$35=11,IF(ISBLANK('Dados Iniciais'!W16),"",IF('Dados Iniciais'!X16&gt;0,'Dados Iniciais'!X16,"0")),IF($J$35=12,IF(ISBLANK('Dados Iniciais'!Y16),"",IF('Dados Iniciais'!Z16&gt;0,'Dados Iniciais'!Z16,"0")),IF($J$35=13,IF(ISBLANK('Dados Iniciais'!AA16),"",IF('Dados Iniciais'!AB16&gt;0,'Dados Iniciais'!AB16,"0")),IF($J$35=14,IF(ISBLANK('Dados Iniciais'!AC16),"",IF('Dados Iniciais'!AD16&gt;0,'Dados Iniciais'!AD16,"0")),IF($J$35=15,IF(ISBLANK('Dados Iniciais'!AE16),"",IF('Dados Iniciais'!AF16&gt;0,'Dados Iniciais'!AF16,"0")),IF($J$35=16,IF(ISBLANK('Dados Iniciais'!AG16),"",IF('Dados Iniciais'!AH16&gt;0,'Dados Iniciais'!AH16,"0")),IF($J$35=17,IF(ISBLANK('Dados Iniciais'!AI16),"",IF('Dados Iniciais'!AJ16&gt;0,'Dados Iniciais'!AJ16,"0")),IF($J$35=18,IF(ISBLANK('Dados Iniciais'!AK16),"",IF('Dados Iniciais'!AL16&gt;0,'Dados Iniciais'!AL16,"0")),IF($J$35=19,IF(ISBLANK('Dados Iniciais'!AM16),"",IF('Dados Iniciais'!AN16&gt;0,'Dados Iniciais'!AN16,"0")),IF($J$35=20,IF(ISBLANK('Dados Iniciais'!AO16),"",IF('Dados Iniciais'!AP16&gt;0,'Dados Iniciais'!AP16,"0")),IF($J$35=21,IF(ISBLANK('Dados Iniciais'!AQ16),"",IF('Dados Iniciais'!AR16&gt;0,'Dados Iniciais'!AR16,"0")),)))))))))))))))))))))</f>
        <v/>
      </c>
      <c r="L46" s="12"/>
    </row>
    <row r="47" spans="1:12" x14ac:dyDescent="0.25">
      <c r="A47" s="12"/>
      <c r="C47" s="106" t="str">
        <f>IF($D$35=1,IF(ISBLANK('Dados Iniciais'!C18),"",'Dados Iniciais'!B18&amp;" "&amp;"a"&amp;" "&amp;'Dados Iniciais'!C18),IF($D$35=2,IF(ISBLANK('Dados Iniciais'!E17),"",'Dados Iniciais'!E17),IF($D$35=3,IF(ISBLANK('Dados Iniciais'!G17),"",'Dados Iniciais'!G17),IF($D$35=4,IF(ISBLANK('Dados Iniciais'!I17),"",'Dados Iniciais'!I17),IF($D$35=5,IF(ISBLANK('Dados Iniciais'!K17),"",'Dados Iniciais'!K17),IF($D$35=6,IF(ISBLANK('Dados Iniciais'!M17),"",'Dados Iniciais'!M17),IF($D$35=7,IF(ISBLANK('Dados Iniciais'!O17),"",'Dados Iniciais'!O17),IF($D$35=8,IF(ISBLANK('Dados Iniciais'!Q17),"",'Dados Iniciais'!Q17),IF($D$35=9,IF(ISBLANK('Dados Iniciais'!S17),"",'Dados Iniciais'!S17),IF($D$35=10,IF(ISBLANK('Dados Iniciais'!U17),"",'Dados Iniciais'!U17),IF($D$35=11,IF(ISBLANK('Dados Iniciais'!W17),"",'Dados Iniciais'!W17),IF($D$35=12,IF(ISBLANK('Dados Iniciais'!Y17),"",'Dados Iniciais'!Y17),IF($D$35=13,IF(ISBLANK('Dados Iniciais'!AA17),"",'Dados Iniciais'!AA17),IF($D$35=14,IF(ISBLANK('Dados Iniciais'!AC17),"",'Dados Iniciais'!AC17),IF($D$35=15,IF(ISBLANK('Dados Iniciais'!AE17),"",'Dados Iniciais'!AE17),IF($D$35=16,IF(ISBLANK('Dados Iniciais'!AG17),"",'Dados Iniciais'!AG17),IF($D$35=17,IF(ISBLANK('Dados Iniciais'!AI17),"",'Dados Iniciais'!AI17),IF($D$35=18,IF(ISBLANK('Dados Iniciais'!AK17),"",'Dados Iniciais'!AK17),IF($D$35=19,IF(ISBLANK('Dados Iniciais'!AM17),"",'Dados Iniciais'!AM17),IF($D$35=20,IF(ISBLANK('Dados Iniciais'!AO17),"",'Dados Iniciais'!AO17),IF($D$35=21,IF(ISBLANK('Dados Iniciais'!AQ17),"",'Dados Iniciais'!AQ17))))))))))))))))))))))</f>
        <v/>
      </c>
      <c r="D47" s="107" t="str">
        <f>IF($D$35=1,IF(ISBLANK('Dados Iniciais'!C18),"",IF('Dados Iniciais'!D18&gt;0,'Dados Iniciais'!D18,"0")),IF($D$35=2,IF(ISBLANK('Dados Iniciais'!E17),"",IF('Dados Iniciais'!F17&gt;0,'Dados Iniciais'!F17,"0")),IF($D$35=3,IF(ISBLANK('Dados Iniciais'!G17),"",IF('Dados Iniciais'!H17&gt;0,'Dados Iniciais'!H17,"0")),IF($D$35=4,IF(ISBLANK('Dados Iniciais'!I17),"",IF('Dados Iniciais'!J17&gt;0,'Dados Iniciais'!J17,"0")),IF($D$35=5,IF(ISBLANK('Dados Iniciais'!K17),"",IF('Dados Iniciais'!L17&gt;0,'Dados Iniciais'!L17,"0")),IF($D$35=6,IF(ISBLANK('Dados Iniciais'!M17),"",IF('Dados Iniciais'!N17&gt;0,'Dados Iniciais'!N17,"0")),IF($D$35=7,IF(ISBLANK('Dados Iniciais'!O17),"",IF('Dados Iniciais'!P17&gt;0,'Dados Iniciais'!P17,"0")),IF($D$35=8,IF(ISBLANK('Dados Iniciais'!Q17),"",IF('Dados Iniciais'!R17&gt;0,'Dados Iniciais'!R17,"0")),IF($D$35=9,IF(ISBLANK('Dados Iniciais'!S17),"",IF('Dados Iniciais'!T17&gt;0,'Dados Iniciais'!T17,"0")),IF($D$35=10,IF(ISBLANK('Dados Iniciais'!U17),"",IF('Dados Iniciais'!V17&gt;0,'Dados Iniciais'!V17,"0")),IF($D$35=11,IF(ISBLANK('Dados Iniciais'!W17),"",IF('Dados Iniciais'!X17&gt;0,'Dados Iniciais'!X17,"0")),IF($D$35=12,IF(ISBLANK('Dados Iniciais'!Y17),"",IF('Dados Iniciais'!Z17&gt;0,'Dados Iniciais'!Z17,"0")),IF($D$35=13,IF(ISBLANK('Dados Iniciais'!AA17),"",IF('Dados Iniciais'!AB17&gt;0,'Dados Iniciais'!AB17,"0")),IF($D$35=14,IF(ISBLANK('Dados Iniciais'!AC17),"",IF('Dados Iniciais'!AD17&gt;0,'Dados Iniciais'!AD17,"0")),IF($D$35=15,IF(ISBLANK('Dados Iniciais'!AE17),"",IF('Dados Iniciais'!AF17&gt;0,'Dados Iniciais'!AF17,"0")),IF($D$35=16,IF(ISBLANK('Dados Iniciais'!AG17),"",IF('Dados Iniciais'!AH17&gt;0,'Dados Iniciais'!AH17,"0")),IF($D$35=17,IF(ISBLANK('Dados Iniciais'!AI17),"",IF('Dados Iniciais'!AJ17&gt;0,'Dados Iniciais'!AJ17,"0")),IF($D$35=18,IF(ISBLANK('Dados Iniciais'!AK17),"",IF('Dados Iniciais'!AL17&gt;0,'Dados Iniciais'!AL17,"0")),IF($D$35=19,IF(ISBLANK('Dados Iniciais'!AM17),"",IF('Dados Iniciais'!AN17&gt;0,'Dados Iniciais'!AN17,"0")),IF($D$35=20,IF(ISBLANK('Dados Iniciais'!AO17),"",IF('Dados Iniciais'!AP17&gt;0,'Dados Iniciais'!AP17,"0")),IF($D$35=21,IF(ISBLANK('Dados Iniciais'!AQ17),"",IF('Dados Iniciais'!AR17&gt;0,'Dados Iniciais'!AR17,"0")),)))))))))))))))))))))</f>
        <v/>
      </c>
      <c r="E47" s="105"/>
      <c r="F47" s="106" t="str">
        <f>IF($G$35=1,IF(ISBLANK('Dados Iniciais'!C18),"",'Dados Iniciais'!B18&amp;" "&amp;"a"&amp;" "&amp;'Dados Iniciais'!C18),IF($G$35=2,IF(ISBLANK('Dados Iniciais'!E17),"",'Dados Iniciais'!E17),IF($G$35=3,IF(ISBLANK('Dados Iniciais'!G17),"",'Dados Iniciais'!G17),IF($G$35=4,IF(ISBLANK('Dados Iniciais'!I17),"",'Dados Iniciais'!I17),IF($G$35=5,IF(ISBLANK('Dados Iniciais'!K17),"",'Dados Iniciais'!K17),IF($G$35=6,IF(ISBLANK('Dados Iniciais'!M17),"",'Dados Iniciais'!M17),IF($G$35=7,IF(ISBLANK('Dados Iniciais'!O17),"",'Dados Iniciais'!O17),IF($G$35=8,IF(ISBLANK('Dados Iniciais'!Q17),"",'Dados Iniciais'!Q17),IF($G$35=9,IF(ISBLANK('Dados Iniciais'!S17),"",'Dados Iniciais'!S17),IF($G$35=10,IF(ISBLANK('Dados Iniciais'!U17),"",'Dados Iniciais'!U17),IF($G$35=11,IF(ISBLANK('Dados Iniciais'!W17),"",'Dados Iniciais'!W17),IF($G$35=12,IF(ISBLANK('Dados Iniciais'!Y17),"",'Dados Iniciais'!Y17),IF($G$35=13,IF(ISBLANK('Dados Iniciais'!AA17),"",'Dados Iniciais'!AA17),IF($G$35=14,IF(ISBLANK('Dados Iniciais'!AC17),"",'Dados Iniciais'!AC17),IF($G$35=15,IF(ISBLANK('Dados Iniciais'!AE17),"",'Dados Iniciais'!AE17),IF($G$35=16,IF(ISBLANK('Dados Iniciais'!AG17),"",'Dados Iniciais'!AG17),IF($G$35=17,IF(ISBLANK('Dados Iniciais'!AI17),"",'Dados Iniciais'!AI17),IF($G$35=18,IF(ISBLANK('Dados Iniciais'!AK17),"",'Dados Iniciais'!AK17),IF($G$35=19,IF(ISBLANK('Dados Iniciais'!AM17),"",'Dados Iniciais'!AM17),IF($G$35=20,IF(ISBLANK('Dados Iniciais'!AO17),"",'Dados Iniciais'!AO17),IF($G$35=21,IF(ISBLANK('Dados Iniciais'!AQ17),"",'Dados Iniciais'!AQ17))))))))))))))))))))))</f>
        <v/>
      </c>
      <c r="G47" s="107" t="str">
        <f>IF($G$35=1,IF(ISBLANK('Dados Iniciais'!C18),"",IF('Dados Iniciais'!D18&gt;0,'Dados Iniciais'!D18,"0")),IF($G$35=2,IF(ISBLANK('Dados Iniciais'!E17),"",IF('Dados Iniciais'!F17&gt;0,'Dados Iniciais'!F17,"0")),IF($G$35=3,IF(ISBLANK('Dados Iniciais'!G17),"",IF('Dados Iniciais'!H17&gt;0,'Dados Iniciais'!H17,"0")),IF($G$35=4,IF(ISBLANK('Dados Iniciais'!I17),"",IF('Dados Iniciais'!J17&gt;0,'Dados Iniciais'!J17,"0")),IF($G$35=5,IF(ISBLANK('Dados Iniciais'!K17),"",IF('Dados Iniciais'!L17&gt;0,'Dados Iniciais'!L17,"0")),IF($G$35=6,IF(ISBLANK('Dados Iniciais'!M17),"",IF('Dados Iniciais'!N17&gt;0,'Dados Iniciais'!N17,"0")),IF($G$35=7,IF(ISBLANK('Dados Iniciais'!O17),"",IF('Dados Iniciais'!P17&gt;0,'Dados Iniciais'!P17,"0")),IF($G$35=8,IF(ISBLANK('Dados Iniciais'!Q17),"",IF('Dados Iniciais'!R17&gt;0,'Dados Iniciais'!R17,"0")),IF($G$35=9,IF(ISBLANK('Dados Iniciais'!S17),"",IF('Dados Iniciais'!T17&gt;0,'Dados Iniciais'!T17,"0")),IF($G$35=10,IF(ISBLANK('Dados Iniciais'!U17),"",IF('Dados Iniciais'!V17&gt;0,'Dados Iniciais'!V17,"0")),IF($G$35=11,IF(ISBLANK('Dados Iniciais'!W17),"",IF('Dados Iniciais'!X17&gt;0,'Dados Iniciais'!X17,"0")),IF($G$35=12,IF(ISBLANK('Dados Iniciais'!Y17),"",IF('Dados Iniciais'!Z17&gt;0,'Dados Iniciais'!Z17,"0")),IF($G$35=13,IF(ISBLANK('Dados Iniciais'!AA17),"",IF('Dados Iniciais'!AB17&gt;0,'Dados Iniciais'!AB17,"0")),IF($G$35=14,IF(ISBLANK('Dados Iniciais'!AC17),"",IF('Dados Iniciais'!AD17&gt;0,'Dados Iniciais'!AD17,"0")),IF($G$35=15,IF(ISBLANK('Dados Iniciais'!AE17),"",IF('Dados Iniciais'!AF17&gt;0,'Dados Iniciais'!AF17,"0")),IF($G$35=16,IF(ISBLANK('Dados Iniciais'!AG17),"",IF('Dados Iniciais'!AH17&gt;0,'Dados Iniciais'!AH17,"0")),IF($G$35=17,IF(ISBLANK('Dados Iniciais'!AI17),"",IF('Dados Iniciais'!AJ17&gt;0,'Dados Iniciais'!AJ17,"0")),IF($G$35=18,IF(ISBLANK('Dados Iniciais'!AK17),"",IF('Dados Iniciais'!AL17&gt;0,'Dados Iniciais'!AL17,"0")),IF($G$35=19,IF(ISBLANK('Dados Iniciais'!AM17),"",IF('Dados Iniciais'!AN17&gt;0,'Dados Iniciais'!AN17,"0")),IF($G$35=20,IF(ISBLANK('Dados Iniciais'!AO17),"",IF('Dados Iniciais'!AP17&gt;0,'Dados Iniciais'!AP17,"0")),IF($G$35=21,IF(ISBLANK('Dados Iniciais'!AQ17),"",IF('Dados Iniciais'!AR17&gt;0,'Dados Iniciais'!AR17,"0")),)))))))))))))))))))))</f>
        <v/>
      </c>
      <c r="H47" s="105"/>
      <c r="I47" s="106" t="str">
        <f>IF($J$35=1,IF(ISBLANK('Dados Iniciais'!C18),"",'Dados Iniciais'!B18&amp;" "&amp;"a"&amp;" "&amp;'Dados Iniciais'!C18),IF($J$35=2,IF(ISBLANK('Dados Iniciais'!E17),"",'Dados Iniciais'!E17),IF($J$35=3,IF(ISBLANK('Dados Iniciais'!G17),"",'Dados Iniciais'!G17),IF($J$35=4,IF(ISBLANK('Dados Iniciais'!I17),"",'Dados Iniciais'!I17),IF($J$35=5,IF(ISBLANK('Dados Iniciais'!K17),"",'Dados Iniciais'!K17),IF($J$35=6,IF(ISBLANK('Dados Iniciais'!M17),"",'Dados Iniciais'!M17),IF($J$35=7,IF(ISBLANK('Dados Iniciais'!O17),"",'Dados Iniciais'!O17),IF($J$35=8,IF(ISBLANK('Dados Iniciais'!Q17),"",'Dados Iniciais'!Q17),IF($J$35=9,IF(ISBLANK('Dados Iniciais'!S17),"",'Dados Iniciais'!S17),IF($J$35=10,IF(ISBLANK('Dados Iniciais'!U17),"",'Dados Iniciais'!U17),IF($J$35=11,IF(ISBLANK('Dados Iniciais'!W17),"",'Dados Iniciais'!W17),IF($J$35=12,IF(ISBLANK('Dados Iniciais'!Y17),"",'Dados Iniciais'!Y17),IF($J$35=13,IF(ISBLANK('Dados Iniciais'!AA17),"",'Dados Iniciais'!AA17),IF($J$35=14,IF(ISBLANK('Dados Iniciais'!AC17),"",'Dados Iniciais'!AC17),IF($J$35=15,IF(ISBLANK('Dados Iniciais'!AE17),"",'Dados Iniciais'!AE17),IF($J$35=16,IF(ISBLANK('Dados Iniciais'!AG17),"",'Dados Iniciais'!AG17),IF($J$35=17,IF(ISBLANK('Dados Iniciais'!AI17),"",'Dados Iniciais'!AI17),IF($J$35=18,IF(ISBLANK('Dados Iniciais'!AK17),"",'Dados Iniciais'!AK17),IF($J$35=19,IF(ISBLANK('Dados Iniciais'!AM17),"",'Dados Iniciais'!AM17),IF($J$35=20,IF(ISBLANK('Dados Iniciais'!AO17),"",'Dados Iniciais'!AO17),IF($J$35=21,IF(ISBLANK('Dados Iniciais'!AQ17),"",'Dados Iniciais'!AQ17))))))))))))))))))))))</f>
        <v/>
      </c>
      <c r="J47" s="107" t="str">
        <f>IF($J$35=1,IF(ISBLANK('Dados Iniciais'!C18),"",IF('Dados Iniciais'!D18&gt;0,'Dados Iniciais'!D18,"0")),IF($J$35=2,IF(ISBLANK('Dados Iniciais'!E17),"",IF('Dados Iniciais'!F17&gt;0,'Dados Iniciais'!F17,"0")),IF($J$35=3,IF(ISBLANK('Dados Iniciais'!G17),"",IF('Dados Iniciais'!H17&gt;0,'Dados Iniciais'!H17,"0")),IF($J$35=4,IF(ISBLANK('Dados Iniciais'!I17),"",IF('Dados Iniciais'!J17&gt;0,'Dados Iniciais'!J17,"0")),IF($J$35=5,IF(ISBLANK('Dados Iniciais'!K17),"",IF('Dados Iniciais'!L17&gt;0,'Dados Iniciais'!L17,"0")),IF($J$35=6,IF(ISBLANK('Dados Iniciais'!M17),"",IF('Dados Iniciais'!N17&gt;0,'Dados Iniciais'!N17,"0")),IF($J$35=7,IF(ISBLANK('Dados Iniciais'!O17),"",IF('Dados Iniciais'!P17&gt;0,'Dados Iniciais'!P17,"0")),IF($J$35=8,IF(ISBLANK('Dados Iniciais'!Q17),"",IF('Dados Iniciais'!R17&gt;0,'Dados Iniciais'!R17,"0")),IF($J$35=9,IF(ISBLANK('Dados Iniciais'!S17),"",IF('Dados Iniciais'!T17&gt;0,'Dados Iniciais'!T17,"0")),IF($J$35=10,IF(ISBLANK('Dados Iniciais'!U17),"",IF('Dados Iniciais'!V17&gt;0,'Dados Iniciais'!V17,"0")),IF($J$35=11,IF(ISBLANK('Dados Iniciais'!W17),"",IF('Dados Iniciais'!X17&gt;0,'Dados Iniciais'!X17,"0")),IF($J$35=12,IF(ISBLANK('Dados Iniciais'!Y17),"",IF('Dados Iniciais'!Z17&gt;0,'Dados Iniciais'!Z17,"0")),IF($J$35=13,IF(ISBLANK('Dados Iniciais'!AA17),"",IF('Dados Iniciais'!AB17&gt;0,'Dados Iniciais'!AB17,"0")),IF($J$35=14,IF(ISBLANK('Dados Iniciais'!AC17),"",IF('Dados Iniciais'!AD17&gt;0,'Dados Iniciais'!AD17,"0")),IF($J$35=15,IF(ISBLANK('Dados Iniciais'!AE17),"",IF('Dados Iniciais'!AF17&gt;0,'Dados Iniciais'!AF17,"0")),IF($J$35=16,IF(ISBLANK('Dados Iniciais'!AG17),"",IF('Dados Iniciais'!AH17&gt;0,'Dados Iniciais'!AH17,"0")),IF($J$35=17,IF(ISBLANK('Dados Iniciais'!AI17),"",IF('Dados Iniciais'!AJ17&gt;0,'Dados Iniciais'!AJ17,"0")),IF($J$35=18,IF(ISBLANK('Dados Iniciais'!AK17),"",IF('Dados Iniciais'!AL17&gt;0,'Dados Iniciais'!AL17,"0")),IF($J$35=19,IF(ISBLANK('Dados Iniciais'!AM17),"",IF('Dados Iniciais'!AN17&gt;0,'Dados Iniciais'!AN17,"0")),IF($J$35=20,IF(ISBLANK('Dados Iniciais'!AO17),"",IF('Dados Iniciais'!AP17&gt;0,'Dados Iniciais'!AP17,"0")),IF($J$35=21,IF(ISBLANK('Dados Iniciais'!AQ17),"",IF('Dados Iniciais'!AR17&gt;0,'Dados Iniciais'!AR17,"0")),)))))))))))))))))))))</f>
        <v/>
      </c>
      <c r="L47" s="12"/>
    </row>
    <row r="48" spans="1:12" x14ac:dyDescent="0.25">
      <c r="A48" s="12"/>
      <c r="C48" s="106" t="str">
        <f>IF($D$35=1,IF(ISBLANK('Dados Iniciais'!C19),"",'Dados Iniciais'!B19&amp;" "&amp;"a"&amp;" "&amp;'Dados Iniciais'!C19),IF($D$35=2,IF(ISBLANK('Dados Iniciais'!E18),"",'Dados Iniciais'!E18),IF($D$35=3,IF(ISBLANK('Dados Iniciais'!G18),"",'Dados Iniciais'!G18),IF($D$35=4,IF(ISBLANK('Dados Iniciais'!I18),"",'Dados Iniciais'!I18),IF($D$35=5,IF(ISBLANK('Dados Iniciais'!K18),"",'Dados Iniciais'!K18),IF($D$35=6,IF(ISBLANK('Dados Iniciais'!M18),"",'Dados Iniciais'!M18),IF($D$35=7,IF(ISBLANK('Dados Iniciais'!O18),"",'Dados Iniciais'!O18),IF($D$35=8,IF(ISBLANK('Dados Iniciais'!Q18),"",'Dados Iniciais'!Q18),IF($D$35=9,IF(ISBLANK('Dados Iniciais'!S18),"",'Dados Iniciais'!S18),IF($D$35=10,IF(ISBLANK('Dados Iniciais'!U18),"",'Dados Iniciais'!U18),IF($D$35=11,IF(ISBLANK('Dados Iniciais'!W18),"",'Dados Iniciais'!W18),IF($D$35=12,IF(ISBLANK('Dados Iniciais'!Y18),"",'Dados Iniciais'!Y18),IF($D$35=13,IF(ISBLANK('Dados Iniciais'!AA18),"",'Dados Iniciais'!AA18),IF($D$35=14,IF(ISBLANK('Dados Iniciais'!AC18),"",'Dados Iniciais'!AC18),IF($D$35=15,IF(ISBLANK('Dados Iniciais'!AE18),"",'Dados Iniciais'!AE18),IF($D$35=16,IF(ISBLANK('Dados Iniciais'!AG18),"",'Dados Iniciais'!AG18),IF($D$35=17,IF(ISBLANK('Dados Iniciais'!AI18),"",'Dados Iniciais'!AI18),IF($D$35=18,IF(ISBLANK('Dados Iniciais'!AK18),"",'Dados Iniciais'!AK18),IF($D$35=19,IF(ISBLANK('Dados Iniciais'!AM18),"",'Dados Iniciais'!AM18),IF($D$35=20,IF(ISBLANK('Dados Iniciais'!AO18),"",'Dados Iniciais'!AO18),IF($D$35=21,IF(ISBLANK('Dados Iniciais'!AQ18),"",'Dados Iniciais'!AQ18))))))))))))))))))))))</f>
        <v/>
      </c>
      <c r="D48" s="107" t="str">
        <f>IF($D$35=1,IF(ISBLANK('Dados Iniciais'!C19),"",IF('Dados Iniciais'!D19&gt;0,'Dados Iniciais'!D19,"0")),IF($D$35=2,IF(ISBLANK('Dados Iniciais'!E18),"",IF('Dados Iniciais'!F18&gt;0,'Dados Iniciais'!F18,"0")),IF($D$35=3,IF(ISBLANK('Dados Iniciais'!G18),"",IF('Dados Iniciais'!H18&gt;0,'Dados Iniciais'!H18,"0")),IF($D$35=4,IF(ISBLANK('Dados Iniciais'!I18),"",IF('Dados Iniciais'!J18&gt;0,'Dados Iniciais'!J18,"0")),IF($D$35=5,IF(ISBLANK('Dados Iniciais'!K18),"",IF('Dados Iniciais'!L18&gt;0,'Dados Iniciais'!L18,"0")),IF($D$35=6,IF(ISBLANK('Dados Iniciais'!M18),"",IF('Dados Iniciais'!N18&gt;0,'Dados Iniciais'!N18,"0")),IF($D$35=7,IF(ISBLANK('Dados Iniciais'!O18),"",IF('Dados Iniciais'!P18&gt;0,'Dados Iniciais'!P18,"0")),IF($D$35=8,IF(ISBLANK('Dados Iniciais'!Q18),"",IF('Dados Iniciais'!R18&gt;0,'Dados Iniciais'!R18,"0")),IF($D$35=9,IF(ISBLANK('Dados Iniciais'!S18),"",IF('Dados Iniciais'!T18&gt;0,'Dados Iniciais'!T18,"0")),IF($D$35=10,IF(ISBLANK('Dados Iniciais'!U18),"",IF('Dados Iniciais'!V18&gt;0,'Dados Iniciais'!V18,"0")),IF($D$35=11,IF(ISBLANK('Dados Iniciais'!W18),"",IF('Dados Iniciais'!X18&gt;0,'Dados Iniciais'!X18,"0")),IF($D$35=12,IF(ISBLANK('Dados Iniciais'!Y18),"",IF('Dados Iniciais'!Z18&gt;0,'Dados Iniciais'!Z18,"0")),IF($D$35=13,IF(ISBLANK('Dados Iniciais'!AA18),"",IF('Dados Iniciais'!AB18&gt;0,'Dados Iniciais'!AB18,"0")),IF($D$35=14,IF(ISBLANK('Dados Iniciais'!AC18),"",IF('Dados Iniciais'!AD18&gt;0,'Dados Iniciais'!AD18,"0")),IF($D$35=15,IF(ISBLANK('Dados Iniciais'!AE18),"",IF('Dados Iniciais'!AF18&gt;0,'Dados Iniciais'!AF18,"0")),IF($D$35=16,IF(ISBLANK('Dados Iniciais'!AG18),"",IF('Dados Iniciais'!AH18&gt;0,'Dados Iniciais'!AH18,"0")),IF($D$35=17,IF(ISBLANK('Dados Iniciais'!AI18),"",IF('Dados Iniciais'!AJ18&gt;0,'Dados Iniciais'!AJ18,"0")),IF($D$35=18,IF(ISBLANK('Dados Iniciais'!AK18),"",IF('Dados Iniciais'!AL18&gt;0,'Dados Iniciais'!AL18,"0")),IF($D$35=19,IF(ISBLANK('Dados Iniciais'!AM18),"",IF('Dados Iniciais'!AN18&gt;0,'Dados Iniciais'!AN18,"0")),IF($D$35=20,IF(ISBLANK('Dados Iniciais'!AO18),"",IF('Dados Iniciais'!AP18&gt;0,'Dados Iniciais'!AP18,"0")),IF($D$35=21,IF(ISBLANK('Dados Iniciais'!AQ18),"",IF('Dados Iniciais'!AR18&gt;0,'Dados Iniciais'!AR18,"0")),)))))))))))))))))))))</f>
        <v/>
      </c>
      <c r="E48" s="105"/>
      <c r="F48" s="106" t="str">
        <f>IF($G$35=1,IF(ISBLANK('Dados Iniciais'!C19),"",'Dados Iniciais'!B19&amp;" "&amp;"a"&amp;" "&amp;'Dados Iniciais'!C19),IF($G$35=2,IF(ISBLANK('Dados Iniciais'!E18),"",'Dados Iniciais'!E18),IF($G$35=3,IF(ISBLANK('Dados Iniciais'!G18),"",'Dados Iniciais'!G18),IF($G$35=4,IF(ISBLANK('Dados Iniciais'!I18),"",'Dados Iniciais'!I18),IF($G$35=5,IF(ISBLANK('Dados Iniciais'!K18),"",'Dados Iniciais'!K18),IF($G$35=6,IF(ISBLANK('Dados Iniciais'!M18),"",'Dados Iniciais'!M18),IF($G$35=7,IF(ISBLANK('Dados Iniciais'!O18),"",'Dados Iniciais'!O18),IF($G$35=8,IF(ISBLANK('Dados Iniciais'!Q18),"",'Dados Iniciais'!Q18),IF($G$35=9,IF(ISBLANK('Dados Iniciais'!S18),"",'Dados Iniciais'!S18),IF($G$35=10,IF(ISBLANK('Dados Iniciais'!U18),"",'Dados Iniciais'!U18),IF($G$35=11,IF(ISBLANK('Dados Iniciais'!W18),"",'Dados Iniciais'!W18),IF($G$35=12,IF(ISBLANK('Dados Iniciais'!Y18),"",'Dados Iniciais'!Y18),IF($G$35=13,IF(ISBLANK('Dados Iniciais'!AA18),"",'Dados Iniciais'!AA18),IF($G$35=14,IF(ISBLANK('Dados Iniciais'!AC18),"",'Dados Iniciais'!AC18),IF($G$35=15,IF(ISBLANK('Dados Iniciais'!AE18),"",'Dados Iniciais'!AE18),IF($G$35=16,IF(ISBLANK('Dados Iniciais'!AG18),"",'Dados Iniciais'!AG18),IF($G$35=17,IF(ISBLANK('Dados Iniciais'!AI18),"",'Dados Iniciais'!AI18),IF($G$35=18,IF(ISBLANK('Dados Iniciais'!AK18),"",'Dados Iniciais'!AK18),IF($G$35=19,IF(ISBLANK('Dados Iniciais'!AM18),"",'Dados Iniciais'!AM18),IF($G$35=20,IF(ISBLANK('Dados Iniciais'!AO18),"",'Dados Iniciais'!AO18),IF($G$35=21,IF(ISBLANK('Dados Iniciais'!AQ18),"",'Dados Iniciais'!AQ18))))))))))))))))))))))</f>
        <v/>
      </c>
      <c r="G48" s="107" t="str">
        <f>IF($G$35=1,IF(ISBLANK('Dados Iniciais'!C19),"",IF('Dados Iniciais'!D19&gt;0,'Dados Iniciais'!D19,"0")),IF($G$35=2,IF(ISBLANK('Dados Iniciais'!E18),"",IF('Dados Iniciais'!F18&gt;0,'Dados Iniciais'!F18,"0")),IF($G$35=3,IF(ISBLANK('Dados Iniciais'!G18),"",IF('Dados Iniciais'!H18&gt;0,'Dados Iniciais'!H18,"0")),IF($G$35=4,IF(ISBLANK('Dados Iniciais'!I18),"",IF('Dados Iniciais'!J18&gt;0,'Dados Iniciais'!J18,"0")),IF($G$35=5,IF(ISBLANK('Dados Iniciais'!K18),"",IF('Dados Iniciais'!L18&gt;0,'Dados Iniciais'!L18,"0")),IF($G$35=6,IF(ISBLANK('Dados Iniciais'!M18),"",IF('Dados Iniciais'!N18&gt;0,'Dados Iniciais'!N18,"0")),IF($G$35=7,IF(ISBLANK('Dados Iniciais'!O18),"",IF('Dados Iniciais'!P18&gt;0,'Dados Iniciais'!P18,"0")),IF($G$35=8,IF(ISBLANK('Dados Iniciais'!Q18),"",IF('Dados Iniciais'!R18&gt;0,'Dados Iniciais'!R18,"0")),IF($G$35=9,IF(ISBLANK('Dados Iniciais'!S18),"",IF('Dados Iniciais'!T18&gt;0,'Dados Iniciais'!T18,"0")),IF($G$35=10,IF(ISBLANK('Dados Iniciais'!U18),"",IF('Dados Iniciais'!V18&gt;0,'Dados Iniciais'!V18,"0")),IF($G$35=11,IF(ISBLANK('Dados Iniciais'!W18),"",IF('Dados Iniciais'!X18&gt;0,'Dados Iniciais'!X18,"0")),IF($G$35=12,IF(ISBLANK('Dados Iniciais'!Y18),"",IF('Dados Iniciais'!Z18&gt;0,'Dados Iniciais'!Z18,"0")),IF($G$35=13,IF(ISBLANK('Dados Iniciais'!AA18),"",IF('Dados Iniciais'!AB18&gt;0,'Dados Iniciais'!AB18,"0")),IF($G$35=14,IF(ISBLANK('Dados Iniciais'!AC18),"",IF('Dados Iniciais'!AD18&gt;0,'Dados Iniciais'!AD18,"0")),IF($G$35=15,IF(ISBLANK('Dados Iniciais'!AE18),"",IF('Dados Iniciais'!AF18&gt;0,'Dados Iniciais'!AF18,"0")),IF($G$35=16,IF(ISBLANK('Dados Iniciais'!AG18),"",IF('Dados Iniciais'!AH18&gt;0,'Dados Iniciais'!AH18,"0")),IF($G$35=17,IF(ISBLANK('Dados Iniciais'!AI18),"",IF('Dados Iniciais'!AJ18&gt;0,'Dados Iniciais'!AJ18,"0")),IF($G$35=18,IF(ISBLANK('Dados Iniciais'!AK18),"",IF('Dados Iniciais'!AL18&gt;0,'Dados Iniciais'!AL18,"0")),IF($G$35=19,IF(ISBLANK('Dados Iniciais'!AM18),"",IF('Dados Iniciais'!AN18&gt;0,'Dados Iniciais'!AN18,"0")),IF($G$35=20,IF(ISBLANK('Dados Iniciais'!AO18),"",IF('Dados Iniciais'!AP18&gt;0,'Dados Iniciais'!AP18,"0")),IF($G$35=21,IF(ISBLANK('Dados Iniciais'!AQ18),"",IF('Dados Iniciais'!AR18&gt;0,'Dados Iniciais'!AR18,"0")),)))))))))))))))))))))</f>
        <v/>
      </c>
      <c r="H48" s="105"/>
      <c r="I48" s="106" t="str">
        <f>IF($J$35=1,IF(ISBLANK('Dados Iniciais'!C19),"",'Dados Iniciais'!B19&amp;" "&amp;"a"&amp;" "&amp;'Dados Iniciais'!C19),IF($J$35=2,IF(ISBLANK('Dados Iniciais'!E18),"",'Dados Iniciais'!E18),IF($J$35=3,IF(ISBLANK('Dados Iniciais'!G18),"",'Dados Iniciais'!G18),IF($J$35=4,IF(ISBLANK('Dados Iniciais'!I18),"",'Dados Iniciais'!I18),IF($J$35=5,IF(ISBLANK('Dados Iniciais'!K18),"",'Dados Iniciais'!K18),IF($J$35=6,IF(ISBLANK('Dados Iniciais'!M18),"",'Dados Iniciais'!M18),IF($J$35=7,IF(ISBLANK('Dados Iniciais'!O18),"",'Dados Iniciais'!O18),IF($J$35=8,IF(ISBLANK('Dados Iniciais'!Q18),"",'Dados Iniciais'!Q18),IF($J$35=9,IF(ISBLANK('Dados Iniciais'!S18),"",'Dados Iniciais'!S18),IF($J$35=10,IF(ISBLANK('Dados Iniciais'!U18),"",'Dados Iniciais'!U18),IF($J$35=11,IF(ISBLANK('Dados Iniciais'!W18),"",'Dados Iniciais'!W18),IF($J$35=12,IF(ISBLANK('Dados Iniciais'!Y18),"",'Dados Iniciais'!Y18),IF($J$35=13,IF(ISBLANK('Dados Iniciais'!AA18),"",'Dados Iniciais'!AA18),IF($J$35=14,IF(ISBLANK('Dados Iniciais'!AC18),"",'Dados Iniciais'!AC18),IF($J$35=15,IF(ISBLANK('Dados Iniciais'!AE18),"",'Dados Iniciais'!AE18),IF($J$35=16,IF(ISBLANK('Dados Iniciais'!AG18),"",'Dados Iniciais'!AG18),IF($J$35=17,IF(ISBLANK('Dados Iniciais'!AI18),"",'Dados Iniciais'!AI18),IF($J$35=18,IF(ISBLANK('Dados Iniciais'!AK18),"",'Dados Iniciais'!AK18),IF($J$35=19,IF(ISBLANK('Dados Iniciais'!AM18),"",'Dados Iniciais'!AM18),IF($J$35=20,IF(ISBLANK('Dados Iniciais'!AO18),"",'Dados Iniciais'!AO18),IF($J$35=21,IF(ISBLANK('Dados Iniciais'!AQ18),"",'Dados Iniciais'!AQ18))))))))))))))))))))))</f>
        <v/>
      </c>
      <c r="J48" s="107" t="str">
        <f>IF($J$35=1,IF(ISBLANK('Dados Iniciais'!C19),"",IF('Dados Iniciais'!D19&gt;0,'Dados Iniciais'!D19,"0")),IF($J$35=2,IF(ISBLANK('Dados Iniciais'!E18),"",IF('Dados Iniciais'!F18&gt;0,'Dados Iniciais'!F18,"0")),IF($J$35=3,IF(ISBLANK('Dados Iniciais'!G18),"",IF('Dados Iniciais'!H18&gt;0,'Dados Iniciais'!H18,"0")),IF($J$35=4,IF(ISBLANK('Dados Iniciais'!I18),"",IF('Dados Iniciais'!J18&gt;0,'Dados Iniciais'!J18,"0")),IF($J$35=5,IF(ISBLANK('Dados Iniciais'!K18),"",IF('Dados Iniciais'!L18&gt;0,'Dados Iniciais'!L18,"0")),IF($J$35=6,IF(ISBLANK('Dados Iniciais'!M18),"",IF('Dados Iniciais'!N18&gt;0,'Dados Iniciais'!N18,"0")),IF($J$35=7,IF(ISBLANK('Dados Iniciais'!O18),"",IF('Dados Iniciais'!P18&gt;0,'Dados Iniciais'!P18,"0")),IF($J$35=8,IF(ISBLANK('Dados Iniciais'!Q18),"",IF('Dados Iniciais'!R18&gt;0,'Dados Iniciais'!R18,"0")),IF($J$35=9,IF(ISBLANK('Dados Iniciais'!S18),"",IF('Dados Iniciais'!T18&gt;0,'Dados Iniciais'!T18,"0")),IF($J$35=10,IF(ISBLANK('Dados Iniciais'!U18),"",IF('Dados Iniciais'!V18&gt;0,'Dados Iniciais'!V18,"0")),IF($J$35=11,IF(ISBLANK('Dados Iniciais'!W18),"",IF('Dados Iniciais'!X18&gt;0,'Dados Iniciais'!X18,"0")),IF($J$35=12,IF(ISBLANK('Dados Iniciais'!Y18),"",IF('Dados Iniciais'!Z18&gt;0,'Dados Iniciais'!Z18,"0")),IF($J$35=13,IF(ISBLANK('Dados Iniciais'!AA18),"",IF('Dados Iniciais'!AB18&gt;0,'Dados Iniciais'!AB18,"0")),IF($J$35=14,IF(ISBLANK('Dados Iniciais'!AC18),"",IF('Dados Iniciais'!AD18&gt;0,'Dados Iniciais'!AD18,"0")),IF($J$35=15,IF(ISBLANK('Dados Iniciais'!AE18),"",IF('Dados Iniciais'!AF18&gt;0,'Dados Iniciais'!AF18,"0")),IF($J$35=16,IF(ISBLANK('Dados Iniciais'!AG18),"",IF('Dados Iniciais'!AH18&gt;0,'Dados Iniciais'!AH18,"0")),IF($J$35=17,IF(ISBLANK('Dados Iniciais'!AI18),"",IF('Dados Iniciais'!AJ18&gt;0,'Dados Iniciais'!AJ18,"0")),IF($J$35=18,IF(ISBLANK('Dados Iniciais'!AK18),"",IF('Dados Iniciais'!AL18&gt;0,'Dados Iniciais'!AL18,"0")),IF($J$35=19,IF(ISBLANK('Dados Iniciais'!AM18),"",IF('Dados Iniciais'!AN18&gt;0,'Dados Iniciais'!AN18,"0")),IF($J$35=20,IF(ISBLANK('Dados Iniciais'!AO18),"",IF('Dados Iniciais'!AP18&gt;0,'Dados Iniciais'!AP18,"0")),IF($J$35=21,IF(ISBLANK('Dados Iniciais'!AQ18),"",IF('Dados Iniciais'!AR18&gt;0,'Dados Iniciais'!AR18,"0")),)))))))))))))))))))))</f>
        <v/>
      </c>
      <c r="L48" s="12"/>
    </row>
    <row r="49" spans="1:12" x14ac:dyDescent="0.25">
      <c r="A49" s="12"/>
      <c r="C49" s="106" t="str">
        <f>IF($D$35=1,IF(ISBLANK('Dados Iniciais'!C20),"",'Dados Iniciais'!B20&amp;" "&amp;"a"&amp;" "&amp;'Dados Iniciais'!C20),IF($D$35=2,IF(ISBLANK('Dados Iniciais'!E19),"",'Dados Iniciais'!E19),IF($D$35=3,IF(ISBLANK('Dados Iniciais'!G19),"",'Dados Iniciais'!G19),IF($D$35=4,IF(ISBLANK('Dados Iniciais'!I19),"",'Dados Iniciais'!I19),IF($D$35=5,IF(ISBLANK('Dados Iniciais'!K19),"",'Dados Iniciais'!K19),IF($D$35=6,IF(ISBLANK('Dados Iniciais'!M19),"",'Dados Iniciais'!M19),IF($D$35=7,IF(ISBLANK('Dados Iniciais'!O19),"",'Dados Iniciais'!O19),IF($D$35=8,IF(ISBLANK('Dados Iniciais'!Q19),"",'Dados Iniciais'!Q19),IF($D$35=9,IF(ISBLANK('Dados Iniciais'!S19),"",'Dados Iniciais'!S19),IF($D$35=10,IF(ISBLANK('Dados Iniciais'!U19),"",'Dados Iniciais'!U19),IF($D$35=11,IF(ISBLANK('Dados Iniciais'!W19),"",'Dados Iniciais'!W19),IF($D$35=12,IF(ISBLANK('Dados Iniciais'!Y19),"",'Dados Iniciais'!Y19),IF($D$35=13,IF(ISBLANK('Dados Iniciais'!AA19),"",'Dados Iniciais'!AA19),IF($D$35=14,IF(ISBLANK('Dados Iniciais'!AC19),"",'Dados Iniciais'!AC19),IF($D$35=15,IF(ISBLANK('Dados Iniciais'!AE19),"",'Dados Iniciais'!AE19),IF($D$35=16,IF(ISBLANK('Dados Iniciais'!AG19),"",'Dados Iniciais'!AG19),IF($D$35=17,IF(ISBLANK('Dados Iniciais'!AI19),"",'Dados Iniciais'!AI19),IF($D$35=18,IF(ISBLANK('Dados Iniciais'!AK19),"",'Dados Iniciais'!AK19),IF($D$35=19,IF(ISBLANK('Dados Iniciais'!AM19),"",'Dados Iniciais'!AM19),IF($D$35=20,IF(ISBLANK('Dados Iniciais'!AO19),"",'Dados Iniciais'!AO19),IF($D$35=21,IF(ISBLANK('Dados Iniciais'!AQ19),"",'Dados Iniciais'!AQ19))))))))))))))))))))))</f>
        <v/>
      </c>
      <c r="D49" s="107" t="str">
        <f>IF($D$35=1,IF(ISBLANK('Dados Iniciais'!C20),"",IF('Dados Iniciais'!D20&gt;0,'Dados Iniciais'!D20,"0")),IF($D$35=2,IF(ISBLANK('Dados Iniciais'!E19),"",IF('Dados Iniciais'!F19&gt;0,'Dados Iniciais'!F19,"0")),IF($D$35=3,IF(ISBLANK('Dados Iniciais'!G19),"",IF('Dados Iniciais'!H19&gt;0,'Dados Iniciais'!H19,"0")),IF($D$35=4,IF(ISBLANK('Dados Iniciais'!I19),"",IF('Dados Iniciais'!J19&gt;0,'Dados Iniciais'!J19,"0")),IF($D$35=5,IF(ISBLANK('Dados Iniciais'!K19),"",IF('Dados Iniciais'!L19&gt;0,'Dados Iniciais'!L19,"0")),IF($D$35=6,IF(ISBLANK('Dados Iniciais'!M19),"",IF('Dados Iniciais'!N19&gt;0,'Dados Iniciais'!N19,"0")),IF($D$35=7,IF(ISBLANK('Dados Iniciais'!O19),"",IF('Dados Iniciais'!P19&gt;0,'Dados Iniciais'!P19,"0")),IF($D$35=8,IF(ISBLANK('Dados Iniciais'!Q19),"",IF('Dados Iniciais'!R19&gt;0,'Dados Iniciais'!R19,"0")),IF($D$35=9,IF(ISBLANK('Dados Iniciais'!S19),"",IF('Dados Iniciais'!T19&gt;0,'Dados Iniciais'!T19,"0")),IF($D$35=10,IF(ISBLANK('Dados Iniciais'!U19),"",IF('Dados Iniciais'!V19&gt;0,'Dados Iniciais'!V19,"0")),IF($D$35=11,IF(ISBLANK('Dados Iniciais'!W19),"",IF('Dados Iniciais'!X19&gt;0,'Dados Iniciais'!X19,"0")),IF($D$35=12,IF(ISBLANK('Dados Iniciais'!Y19),"",IF('Dados Iniciais'!Z19&gt;0,'Dados Iniciais'!Z19,"0")),IF($D$35=13,IF(ISBLANK('Dados Iniciais'!AA19),"",IF('Dados Iniciais'!AB19&gt;0,'Dados Iniciais'!AB19,"0")),IF($D$35=14,IF(ISBLANK('Dados Iniciais'!AC19),"",IF('Dados Iniciais'!AD19&gt;0,'Dados Iniciais'!AD19,"0")),IF($D$35=15,IF(ISBLANK('Dados Iniciais'!AE19),"",IF('Dados Iniciais'!AF19&gt;0,'Dados Iniciais'!AF19,"0")),IF($D$35=16,IF(ISBLANK('Dados Iniciais'!AG19),"",IF('Dados Iniciais'!AH19&gt;0,'Dados Iniciais'!AH19,"0")),IF($D$35=17,IF(ISBLANK('Dados Iniciais'!AI19),"",IF('Dados Iniciais'!AJ19&gt;0,'Dados Iniciais'!AJ19,"0")),IF($D$35=18,IF(ISBLANK('Dados Iniciais'!AK19),"",IF('Dados Iniciais'!AL19&gt;0,'Dados Iniciais'!AL19,"0")),IF($D$35=19,IF(ISBLANK('Dados Iniciais'!AM19),"",IF('Dados Iniciais'!AN19&gt;0,'Dados Iniciais'!AN19,"0")),IF($D$35=20,IF(ISBLANK('Dados Iniciais'!AO19),"",IF('Dados Iniciais'!AP19&gt;0,'Dados Iniciais'!AP19,"0")),IF($D$35=21,IF(ISBLANK('Dados Iniciais'!AQ19),"",IF('Dados Iniciais'!AR19&gt;0,'Dados Iniciais'!AR19,"0")),)))))))))))))))))))))</f>
        <v/>
      </c>
      <c r="E49" s="105"/>
      <c r="F49" s="106" t="str">
        <f>IF($G$35=1,IF(ISBLANK('Dados Iniciais'!C20),"",'Dados Iniciais'!B20&amp;" "&amp;"a"&amp;" "&amp;'Dados Iniciais'!C20),IF($G$35=2,IF(ISBLANK('Dados Iniciais'!E19),"",'Dados Iniciais'!E19),IF($G$35=3,IF(ISBLANK('Dados Iniciais'!G19),"",'Dados Iniciais'!G19),IF($G$35=4,IF(ISBLANK('Dados Iniciais'!I19),"",'Dados Iniciais'!I19),IF($G$35=5,IF(ISBLANK('Dados Iniciais'!K19),"",'Dados Iniciais'!K19),IF($G$35=6,IF(ISBLANK('Dados Iniciais'!M19),"",'Dados Iniciais'!M19),IF($G$35=7,IF(ISBLANK('Dados Iniciais'!O19),"",'Dados Iniciais'!O19),IF($G$35=8,IF(ISBLANK('Dados Iniciais'!Q19),"",'Dados Iniciais'!Q19),IF($G$35=9,IF(ISBLANK('Dados Iniciais'!S19),"",'Dados Iniciais'!S19),IF($G$35=10,IF(ISBLANK('Dados Iniciais'!U19),"",'Dados Iniciais'!U19),IF($G$35=11,IF(ISBLANK('Dados Iniciais'!W19),"",'Dados Iniciais'!W19),IF($G$35=12,IF(ISBLANK('Dados Iniciais'!Y19),"",'Dados Iniciais'!Y19),IF($G$35=13,IF(ISBLANK('Dados Iniciais'!AA19),"",'Dados Iniciais'!AA19),IF($G$35=14,IF(ISBLANK('Dados Iniciais'!AC19),"",'Dados Iniciais'!AC19),IF($G$35=15,IF(ISBLANK('Dados Iniciais'!AE19),"",'Dados Iniciais'!AE19),IF($G$35=16,IF(ISBLANK('Dados Iniciais'!AG19),"",'Dados Iniciais'!AG19),IF($G$35=17,IF(ISBLANK('Dados Iniciais'!AI19),"",'Dados Iniciais'!AI19),IF($G$35=18,IF(ISBLANK('Dados Iniciais'!AK19),"",'Dados Iniciais'!AK19),IF($G$35=19,IF(ISBLANK('Dados Iniciais'!AM19),"",'Dados Iniciais'!AM19),IF($G$35=20,IF(ISBLANK('Dados Iniciais'!AO19),"",'Dados Iniciais'!AO19),IF($G$35=21,IF(ISBLANK('Dados Iniciais'!AQ19),"",'Dados Iniciais'!AQ19))))))))))))))))))))))</f>
        <v/>
      </c>
      <c r="G49" s="107" t="str">
        <f>IF($G$35=1,IF(ISBLANK('Dados Iniciais'!C20),"",IF('Dados Iniciais'!D20&gt;0,'Dados Iniciais'!D20,"0")),IF($G$35=2,IF(ISBLANK('Dados Iniciais'!E19),"",IF('Dados Iniciais'!F19&gt;0,'Dados Iniciais'!F19,"0")),IF($G$35=3,IF(ISBLANK('Dados Iniciais'!G19),"",IF('Dados Iniciais'!H19&gt;0,'Dados Iniciais'!H19,"0")),IF($G$35=4,IF(ISBLANK('Dados Iniciais'!I19),"",IF('Dados Iniciais'!J19&gt;0,'Dados Iniciais'!J19,"0")),IF($G$35=5,IF(ISBLANK('Dados Iniciais'!K19),"",IF('Dados Iniciais'!L19&gt;0,'Dados Iniciais'!L19,"0")),IF($G$35=6,IF(ISBLANK('Dados Iniciais'!M19),"",IF('Dados Iniciais'!N19&gt;0,'Dados Iniciais'!N19,"0")),IF($G$35=7,IF(ISBLANK('Dados Iniciais'!O19),"",IF('Dados Iniciais'!P19&gt;0,'Dados Iniciais'!P19,"0")),IF($G$35=8,IF(ISBLANK('Dados Iniciais'!Q19),"",IF('Dados Iniciais'!R19&gt;0,'Dados Iniciais'!R19,"0")),IF($G$35=9,IF(ISBLANK('Dados Iniciais'!S19),"",IF('Dados Iniciais'!T19&gt;0,'Dados Iniciais'!T19,"0")),IF($G$35=10,IF(ISBLANK('Dados Iniciais'!U19),"",IF('Dados Iniciais'!V19&gt;0,'Dados Iniciais'!V19,"0")),IF($G$35=11,IF(ISBLANK('Dados Iniciais'!W19),"",IF('Dados Iniciais'!X19&gt;0,'Dados Iniciais'!X19,"0")),IF($G$35=12,IF(ISBLANK('Dados Iniciais'!Y19),"",IF('Dados Iniciais'!Z19&gt;0,'Dados Iniciais'!Z19,"0")),IF($G$35=13,IF(ISBLANK('Dados Iniciais'!AA19),"",IF('Dados Iniciais'!AB19&gt;0,'Dados Iniciais'!AB19,"0")),IF($G$35=14,IF(ISBLANK('Dados Iniciais'!AC19),"",IF('Dados Iniciais'!AD19&gt;0,'Dados Iniciais'!AD19,"0")),IF($G$35=15,IF(ISBLANK('Dados Iniciais'!AE19),"",IF('Dados Iniciais'!AF19&gt;0,'Dados Iniciais'!AF19,"0")),IF($G$35=16,IF(ISBLANK('Dados Iniciais'!AG19),"",IF('Dados Iniciais'!AH19&gt;0,'Dados Iniciais'!AH19,"0")),IF($G$35=17,IF(ISBLANK('Dados Iniciais'!AI19),"",IF('Dados Iniciais'!AJ19&gt;0,'Dados Iniciais'!AJ19,"0")),IF($G$35=18,IF(ISBLANK('Dados Iniciais'!AK19),"",IF('Dados Iniciais'!AL19&gt;0,'Dados Iniciais'!AL19,"0")),IF($G$35=19,IF(ISBLANK('Dados Iniciais'!AM19),"",IF('Dados Iniciais'!AN19&gt;0,'Dados Iniciais'!AN19,"0")),IF($G$35=20,IF(ISBLANK('Dados Iniciais'!AO19),"",IF('Dados Iniciais'!AP19&gt;0,'Dados Iniciais'!AP19,"0")),IF($G$35=21,IF(ISBLANK('Dados Iniciais'!AQ19),"",IF('Dados Iniciais'!AR19&gt;0,'Dados Iniciais'!AR19,"0")),)))))))))))))))))))))</f>
        <v/>
      </c>
      <c r="H49" s="105"/>
      <c r="I49" s="106" t="str">
        <f>IF($J$35=1,IF(ISBLANK('Dados Iniciais'!C20),"",'Dados Iniciais'!B20&amp;" "&amp;"a"&amp;" "&amp;'Dados Iniciais'!C20),IF($J$35=2,IF(ISBLANK('Dados Iniciais'!E19),"",'Dados Iniciais'!E19),IF($J$35=3,IF(ISBLANK('Dados Iniciais'!G19),"",'Dados Iniciais'!G19),IF($J$35=4,IF(ISBLANK('Dados Iniciais'!I19),"",'Dados Iniciais'!I19),IF($J$35=5,IF(ISBLANK('Dados Iniciais'!K19),"",'Dados Iniciais'!K19),IF($J$35=6,IF(ISBLANK('Dados Iniciais'!M19),"",'Dados Iniciais'!M19),IF($J$35=7,IF(ISBLANK('Dados Iniciais'!O19),"",'Dados Iniciais'!O19),IF($J$35=8,IF(ISBLANK('Dados Iniciais'!Q19),"",'Dados Iniciais'!Q19),IF($J$35=9,IF(ISBLANK('Dados Iniciais'!S19),"",'Dados Iniciais'!S19),IF($J$35=10,IF(ISBLANK('Dados Iniciais'!U19),"",'Dados Iniciais'!U19),IF($J$35=11,IF(ISBLANK('Dados Iniciais'!W19),"",'Dados Iniciais'!W19),IF($J$35=12,IF(ISBLANK('Dados Iniciais'!Y19),"",'Dados Iniciais'!Y19),IF($J$35=13,IF(ISBLANK('Dados Iniciais'!AA19),"",'Dados Iniciais'!AA19),IF($J$35=14,IF(ISBLANK('Dados Iniciais'!AC19),"",'Dados Iniciais'!AC19),IF($J$35=15,IF(ISBLANK('Dados Iniciais'!AE19),"",'Dados Iniciais'!AE19),IF($J$35=16,IF(ISBLANK('Dados Iniciais'!AG19),"",'Dados Iniciais'!AG19),IF($J$35=17,IF(ISBLANK('Dados Iniciais'!AI19),"",'Dados Iniciais'!AI19),IF($J$35=18,IF(ISBLANK('Dados Iniciais'!AK19),"",'Dados Iniciais'!AK19),IF($J$35=19,IF(ISBLANK('Dados Iniciais'!AM19),"",'Dados Iniciais'!AM19),IF($J$35=20,IF(ISBLANK('Dados Iniciais'!AO19),"",'Dados Iniciais'!AO19),IF($J$35=21,IF(ISBLANK('Dados Iniciais'!AQ19),"",'Dados Iniciais'!AQ19))))))))))))))))))))))</f>
        <v/>
      </c>
      <c r="J49" s="107" t="str">
        <f>IF($J$35=1,IF(ISBLANK('Dados Iniciais'!C20),"",IF('Dados Iniciais'!D20&gt;0,'Dados Iniciais'!D20,"0")),IF($J$35=2,IF(ISBLANK('Dados Iniciais'!E19),"",IF('Dados Iniciais'!F19&gt;0,'Dados Iniciais'!F19,"0")),IF($J$35=3,IF(ISBLANK('Dados Iniciais'!G19),"",IF('Dados Iniciais'!H19&gt;0,'Dados Iniciais'!H19,"0")),IF($J$35=4,IF(ISBLANK('Dados Iniciais'!I19),"",IF('Dados Iniciais'!J19&gt;0,'Dados Iniciais'!J19,"0")),IF($J$35=5,IF(ISBLANK('Dados Iniciais'!K19),"",IF('Dados Iniciais'!L19&gt;0,'Dados Iniciais'!L19,"0")),IF($J$35=6,IF(ISBLANK('Dados Iniciais'!M19),"",IF('Dados Iniciais'!N19&gt;0,'Dados Iniciais'!N19,"0")),IF($J$35=7,IF(ISBLANK('Dados Iniciais'!O19),"",IF('Dados Iniciais'!P19&gt;0,'Dados Iniciais'!P19,"0")),IF($J$35=8,IF(ISBLANK('Dados Iniciais'!Q19),"",IF('Dados Iniciais'!R19&gt;0,'Dados Iniciais'!R19,"0")),IF($J$35=9,IF(ISBLANK('Dados Iniciais'!S19),"",IF('Dados Iniciais'!T19&gt;0,'Dados Iniciais'!T19,"0")),IF($J$35=10,IF(ISBLANK('Dados Iniciais'!U19),"",IF('Dados Iniciais'!V19&gt;0,'Dados Iniciais'!V19,"0")),IF($J$35=11,IF(ISBLANK('Dados Iniciais'!W19),"",IF('Dados Iniciais'!X19&gt;0,'Dados Iniciais'!X19,"0")),IF($J$35=12,IF(ISBLANK('Dados Iniciais'!Y19),"",IF('Dados Iniciais'!Z19&gt;0,'Dados Iniciais'!Z19,"0")),IF($J$35=13,IF(ISBLANK('Dados Iniciais'!AA19),"",IF('Dados Iniciais'!AB19&gt;0,'Dados Iniciais'!AB19,"0")),IF($J$35=14,IF(ISBLANK('Dados Iniciais'!AC19),"",IF('Dados Iniciais'!AD19&gt;0,'Dados Iniciais'!AD19,"0")),IF($J$35=15,IF(ISBLANK('Dados Iniciais'!AE19),"",IF('Dados Iniciais'!AF19&gt;0,'Dados Iniciais'!AF19,"0")),IF($J$35=16,IF(ISBLANK('Dados Iniciais'!AG19),"",IF('Dados Iniciais'!AH19&gt;0,'Dados Iniciais'!AH19,"0")),IF($J$35=17,IF(ISBLANK('Dados Iniciais'!AI19),"",IF('Dados Iniciais'!AJ19&gt;0,'Dados Iniciais'!AJ19,"0")),IF($J$35=18,IF(ISBLANK('Dados Iniciais'!AK19),"",IF('Dados Iniciais'!AL19&gt;0,'Dados Iniciais'!AL19,"0")),IF($J$35=19,IF(ISBLANK('Dados Iniciais'!AM19),"",IF('Dados Iniciais'!AN19&gt;0,'Dados Iniciais'!AN19,"0")),IF($J$35=20,IF(ISBLANK('Dados Iniciais'!AO19),"",IF('Dados Iniciais'!AP19&gt;0,'Dados Iniciais'!AP19,"0")),IF($J$35=21,IF(ISBLANK('Dados Iniciais'!AQ19),"",IF('Dados Iniciais'!AR19&gt;0,'Dados Iniciais'!AR19,"0")),)))))))))))))))))))))</f>
        <v/>
      </c>
      <c r="L49" s="12"/>
    </row>
    <row r="50" spans="1:12" x14ac:dyDescent="0.25">
      <c r="A50" s="12"/>
      <c r="C50" s="106" t="str">
        <f>IF($D$35=1,IF(ISBLANK('Dados Iniciais'!C21),"",'Dados Iniciais'!B21&amp;" "&amp;"a"&amp;" "&amp;'Dados Iniciais'!C21),IF($D$35=2,IF(ISBLANK('Dados Iniciais'!E20),"",'Dados Iniciais'!E20),IF($D$35=3,IF(ISBLANK('Dados Iniciais'!G20),"",'Dados Iniciais'!G20),IF($D$35=4,IF(ISBLANK('Dados Iniciais'!I20),"",'Dados Iniciais'!I20),IF($D$35=5,IF(ISBLANK('Dados Iniciais'!K20),"",'Dados Iniciais'!K20),IF($D$35=6,IF(ISBLANK('Dados Iniciais'!M20),"",'Dados Iniciais'!M20),IF($D$35=7,IF(ISBLANK('Dados Iniciais'!O20),"",'Dados Iniciais'!O20),IF($D$35=8,IF(ISBLANK('Dados Iniciais'!Q20),"",'Dados Iniciais'!Q20),IF($D$35=9,IF(ISBLANK('Dados Iniciais'!S20),"",'Dados Iniciais'!S20),IF($D$35=10,IF(ISBLANK('Dados Iniciais'!U20),"",'Dados Iniciais'!U20),IF($D$35=11,IF(ISBLANK('Dados Iniciais'!W20),"",'Dados Iniciais'!W20),IF($D$35=12,IF(ISBLANK('Dados Iniciais'!Y20),"",'Dados Iniciais'!Y20),IF($D$35=13,IF(ISBLANK('Dados Iniciais'!AA20),"",'Dados Iniciais'!AA20),IF($D$35=14,IF(ISBLANK('Dados Iniciais'!AC20),"",'Dados Iniciais'!AC20),IF($D$35=15,IF(ISBLANK('Dados Iniciais'!AE20),"",'Dados Iniciais'!AE20),IF($D$35=16,IF(ISBLANK('Dados Iniciais'!AG20),"",'Dados Iniciais'!AG20),IF($D$35=17,IF(ISBLANK('Dados Iniciais'!AI20),"",'Dados Iniciais'!AI20),IF($D$35=18,IF(ISBLANK('Dados Iniciais'!AK20),"",'Dados Iniciais'!AK20),IF($D$35=19,IF(ISBLANK('Dados Iniciais'!AM20),"",'Dados Iniciais'!AM20),IF($D$35=20,IF(ISBLANK('Dados Iniciais'!AO20),"",'Dados Iniciais'!AO20),IF($D$35=21,IF(ISBLANK('Dados Iniciais'!AQ20),"",'Dados Iniciais'!AQ20))))))))))))))))))))))</f>
        <v/>
      </c>
      <c r="D50" s="107" t="str">
        <f>IF($D$35=1,IF(ISBLANK('Dados Iniciais'!C21),"",IF('Dados Iniciais'!D21&gt;0,'Dados Iniciais'!D21,"0")),IF($D$35=2,IF(ISBLANK('Dados Iniciais'!E20),"",IF('Dados Iniciais'!F20&gt;0,'Dados Iniciais'!F20,"0")),IF($D$35=3,IF(ISBLANK('Dados Iniciais'!G20),"",IF('Dados Iniciais'!H20&gt;0,'Dados Iniciais'!H20,"0")),IF($D$35=4,IF(ISBLANK('Dados Iniciais'!I20),"",IF('Dados Iniciais'!J20&gt;0,'Dados Iniciais'!J20,"0")),IF($D$35=5,IF(ISBLANK('Dados Iniciais'!K20),"",IF('Dados Iniciais'!L20&gt;0,'Dados Iniciais'!L20,"0")),IF($D$35=6,IF(ISBLANK('Dados Iniciais'!M20),"",IF('Dados Iniciais'!N20&gt;0,'Dados Iniciais'!N20,"0")),IF($D$35=7,IF(ISBLANK('Dados Iniciais'!O20),"",IF('Dados Iniciais'!P20&gt;0,'Dados Iniciais'!P20,"0")),IF($D$35=8,IF(ISBLANK('Dados Iniciais'!Q20),"",IF('Dados Iniciais'!R20&gt;0,'Dados Iniciais'!R20,"0")),IF($D$35=9,IF(ISBLANK('Dados Iniciais'!S20),"",IF('Dados Iniciais'!T20&gt;0,'Dados Iniciais'!T20,"0")),IF($D$35=10,IF(ISBLANK('Dados Iniciais'!U20),"",IF('Dados Iniciais'!V20&gt;0,'Dados Iniciais'!V20,"0")),IF($D$35=11,IF(ISBLANK('Dados Iniciais'!W20),"",IF('Dados Iniciais'!X20&gt;0,'Dados Iniciais'!X20,"0")),IF($D$35=12,IF(ISBLANK('Dados Iniciais'!Y20),"",IF('Dados Iniciais'!Z20&gt;0,'Dados Iniciais'!Z20,"0")),IF($D$35=13,IF(ISBLANK('Dados Iniciais'!AA20),"",IF('Dados Iniciais'!AB20&gt;0,'Dados Iniciais'!AB20,"0")),IF($D$35=14,IF(ISBLANK('Dados Iniciais'!AC20),"",IF('Dados Iniciais'!AD20&gt;0,'Dados Iniciais'!AD20,"0")),IF($D$35=15,IF(ISBLANK('Dados Iniciais'!AE20),"",IF('Dados Iniciais'!AF20&gt;0,'Dados Iniciais'!AF20,"0")),IF($D$35=16,IF(ISBLANK('Dados Iniciais'!AG20),"",IF('Dados Iniciais'!AH20&gt;0,'Dados Iniciais'!AH20,"0")),IF($D$35=17,IF(ISBLANK('Dados Iniciais'!AI20),"",IF('Dados Iniciais'!AJ20&gt;0,'Dados Iniciais'!AJ20,"0")),IF($D$35=18,IF(ISBLANK('Dados Iniciais'!AK20),"",IF('Dados Iniciais'!AL20&gt;0,'Dados Iniciais'!AL20,"0")),IF($D$35=19,IF(ISBLANK('Dados Iniciais'!AM20),"",IF('Dados Iniciais'!AN20&gt;0,'Dados Iniciais'!AN20,"0")),IF($D$35=20,IF(ISBLANK('Dados Iniciais'!AO20),"",IF('Dados Iniciais'!AP20&gt;0,'Dados Iniciais'!AP20,"0")),IF($D$35=21,IF(ISBLANK('Dados Iniciais'!AQ20),"",IF('Dados Iniciais'!AR20&gt;0,'Dados Iniciais'!AR20,"0")),)))))))))))))))))))))</f>
        <v/>
      </c>
      <c r="E50" s="105"/>
      <c r="F50" s="106" t="str">
        <f>IF($G$35=1,IF(ISBLANK('Dados Iniciais'!C21),"",'Dados Iniciais'!B21&amp;" "&amp;"a"&amp;" "&amp;'Dados Iniciais'!C21),IF($G$35=2,IF(ISBLANK('Dados Iniciais'!E20),"",'Dados Iniciais'!E20),IF($G$35=3,IF(ISBLANK('Dados Iniciais'!G20),"",'Dados Iniciais'!G20),IF($G$35=4,IF(ISBLANK('Dados Iniciais'!I20),"",'Dados Iniciais'!I20),IF($G$35=5,IF(ISBLANK('Dados Iniciais'!K20),"",'Dados Iniciais'!K20),IF($G$35=6,IF(ISBLANK('Dados Iniciais'!M20),"",'Dados Iniciais'!M20),IF($G$35=7,IF(ISBLANK('Dados Iniciais'!O20),"",'Dados Iniciais'!O20),IF($G$35=8,IF(ISBLANK('Dados Iniciais'!Q20),"",'Dados Iniciais'!Q20),IF($G$35=9,IF(ISBLANK('Dados Iniciais'!S20),"",'Dados Iniciais'!S20),IF($G$35=10,IF(ISBLANK('Dados Iniciais'!U20),"",'Dados Iniciais'!U20),IF($G$35=11,IF(ISBLANK('Dados Iniciais'!W20),"",'Dados Iniciais'!W20),IF($G$35=12,IF(ISBLANK('Dados Iniciais'!Y20),"",'Dados Iniciais'!Y20),IF($G$35=13,IF(ISBLANK('Dados Iniciais'!AA20),"",'Dados Iniciais'!AA20),IF($G$35=14,IF(ISBLANK('Dados Iniciais'!AC20),"",'Dados Iniciais'!AC20),IF($G$35=15,IF(ISBLANK('Dados Iniciais'!AE20),"",'Dados Iniciais'!AE20),IF($G$35=16,IF(ISBLANK('Dados Iniciais'!AG20),"",'Dados Iniciais'!AG20),IF($G$35=17,IF(ISBLANK('Dados Iniciais'!AI20),"",'Dados Iniciais'!AI20),IF($G$35=18,IF(ISBLANK('Dados Iniciais'!AK20),"",'Dados Iniciais'!AK20),IF($G$35=19,IF(ISBLANK('Dados Iniciais'!AM20),"",'Dados Iniciais'!AM20),IF($G$35=20,IF(ISBLANK('Dados Iniciais'!AO20),"",'Dados Iniciais'!AO20),IF($G$35=21,IF(ISBLANK('Dados Iniciais'!AQ20),"",'Dados Iniciais'!AQ20))))))))))))))))))))))</f>
        <v/>
      </c>
      <c r="G50" s="107" t="str">
        <f>IF($G$35=1,IF(ISBLANK('Dados Iniciais'!C21),"",IF('Dados Iniciais'!D21&gt;0,'Dados Iniciais'!D21,"0")),IF($G$35=2,IF(ISBLANK('Dados Iniciais'!E20),"",IF('Dados Iniciais'!F20&gt;0,'Dados Iniciais'!F20,"0")),IF($G$35=3,IF(ISBLANK('Dados Iniciais'!G20),"",IF('Dados Iniciais'!H20&gt;0,'Dados Iniciais'!H20,"0")),IF($G$35=4,IF(ISBLANK('Dados Iniciais'!I20),"",IF('Dados Iniciais'!J20&gt;0,'Dados Iniciais'!J20,"0")),IF($G$35=5,IF(ISBLANK('Dados Iniciais'!K20),"",IF('Dados Iniciais'!L20&gt;0,'Dados Iniciais'!L20,"0")),IF($G$35=6,IF(ISBLANK('Dados Iniciais'!M20),"",IF('Dados Iniciais'!N20&gt;0,'Dados Iniciais'!N20,"0")),IF($G$35=7,IF(ISBLANK('Dados Iniciais'!O20),"",IF('Dados Iniciais'!P20&gt;0,'Dados Iniciais'!P20,"0")),IF($G$35=8,IF(ISBLANK('Dados Iniciais'!Q20),"",IF('Dados Iniciais'!R20&gt;0,'Dados Iniciais'!R20,"0")),IF($G$35=9,IF(ISBLANK('Dados Iniciais'!S20),"",IF('Dados Iniciais'!T20&gt;0,'Dados Iniciais'!T20,"0")),IF($G$35=10,IF(ISBLANK('Dados Iniciais'!U20),"",IF('Dados Iniciais'!V20&gt;0,'Dados Iniciais'!V20,"0")),IF($G$35=11,IF(ISBLANK('Dados Iniciais'!W20),"",IF('Dados Iniciais'!X20&gt;0,'Dados Iniciais'!X20,"0")),IF($G$35=12,IF(ISBLANK('Dados Iniciais'!Y20),"",IF('Dados Iniciais'!Z20&gt;0,'Dados Iniciais'!Z20,"0")),IF($G$35=13,IF(ISBLANK('Dados Iniciais'!AA20),"",IF('Dados Iniciais'!AB20&gt;0,'Dados Iniciais'!AB20,"0")),IF($G$35=14,IF(ISBLANK('Dados Iniciais'!AC20),"",IF('Dados Iniciais'!AD20&gt;0,'Dados Iniciais'!AD20,"0")),IF($G$35=15,IF(ISBLANK('Dados Iniciais'!AE20),"",IF('Dados Iniciais'!AF20&gt;0,'Dados Iniciais'!AF20,"0")),IF($G$35=16,IF(ISBLANK('Dados Iniciais'!AG20),"",IF('Dados Iniciais'!AH20&gt;0,'Dados Iniciais'!AH20,"0")),IF($G$35=17,IF(ISBLANK('Dados Iniciais'!AI20),"",IF('Dados Iniciais'!AJ20&gt;0,'Dados Iniciais'!AJ20,"0")),IF($G$35=18,IF(ISBLANK('Dados Iniciais'!AK20),"",IF('Dados Iniciais'!AL20&gt;0,'Dados Iniciais'!AL20,"0")),IF($G$35=19,IF(ISBLANK('Dados Iniciais'!AM20),"",IF('Dados Iniciais'!AN20&gt;0,'Dados Iniciais'!AN20,"0")),IF($G$35=20,IF(ISBLANK('Dados Iniciais'!AO20),"",IF('Dados Iniciais'!AP20&gt;0,'Dados Iniciais'!AP20,"0")),IF($G$35=21,IF(ISBLANK('Dados Iniciais'!AQ20),"",IF('Dados Iniciais'!AR20&gt;0,'Dados Iniciais'!AR20,"0")),)))))))))))))))))))))</f>
        <v/>
      </c>
      <c r="H50" s="105"/>
      <c r="I50" s="106" t="str">
        <f>IF($J$35=1,IF(ISBLANK('Dados Iniciais'!C21),"",'Dados Iniciais'!B21&amp;" "&amp;"a"&amp;" "&amp;'Dados Iniciais'!C21),IF($J$35=2,IF(ISBLANK('Dados Iniciais'!E20),"",'Dados Iniciais'!E20),IF($J$35=3,IF(ISBLANK('Dados Iniciais'!G20),"",'Dados Iniciais'!G20),IF($J$35=4,IF(ISBLANK('Dados Iniciais'!I20),"",'Dados Iniciais'!I20),IF($J$35=5,IF(ISBLANK('Dados Iniciais'!K20),"",'Dados Iniciais'!K20),IF($J$35=6,IF(ISBLANK('Dados Iniciais'!M20),"",'Dados Iniciais'!M20),IF($J$35=7,IF(ISBLANK('Dados Iniciais'!O20),"",'Dados Iniciais'!O20),IF($J$35=8,IF(ISBLANK('Dados Iniciais'!Q20),"",'Dados Iniciais'!Q20),IF($J$35=9,IF(ISBLANK('Dados Iniciais'!S20),"",'Dados Iniciais'!S20),IF($J$35=10,IF(ISBLANK('Dados Iniciais'!U20),"",'Dados Iniciais'!U20),IF($J$35=11,IF(ISBLANK('Dados Iniciais'!W20),"",'Dados Iniciais'!W20),IF($J$35=12,IF(ISBLANK('Dados Iniciais'!Y20),"",'Dados Iniciais'!Y20),IF($J$35=13,IF(ISBLANK('Dados Iniciais'!AA20),"",'Dados Iniciais'!AA20),IF($J$35=14,IF(ISBLANK('Dados Iniciais'!AC20),"",'Dados Iniciais'!AC20),IF($J$35=15,IF(ISBLANK('Dados Iniciais'!AE20),"",'Dados Iniciais'!AE20),IF($J$35=16,IF(ISBLANK('Dados Iniciais'!AG20),"",'Dados Iniciais'!AG20),IF($J$35=17,IF(ISBLANK('Dados Iniciais'!AI20),"",'Dados Iniciais'!AI20),IF($J$35=18,IF(ISBLANK('Dados Iniciais'!AK20),"",'Dados Iniciais'!AK20),IF($J$35=19,IF(ISBLANK('Dados Iniciais'!AM20),"",'Dados Iniciais'!AM20),IF($J$35=20,IF(ISBLANK('Dados Iniciais'!AO20),"",'Dados Iniciais'!AO20),IF($J$35=21,IF(ISBLANK('Dados Iniciais'!AQ20),"",'Dados Iniciais'!AQ20))))))))))))))))))))))</f>
        <v/>
      </c>
      <c r="J50" s="107" t="str">
        <f>IF($J$35=1,IF(ISBLANK('Dados Iniciais'!C21),"",IF('Dados Iniciais'!D21&gt;0,'Dados Iniciais'!D21,"0")),IF($J$35=2,IF(ISBLANK('Dados Iniciais'!E20),"",IF('Dados Iniciais'!F20&gt;0,'Dados Iniciais'!F20,"0")),IF($J$35=3,IF(ISBLANK('Dados Iniciais'!G20),"",IF('Dados Iniciais'!H20&gt;0,'Dados Iniciais'!H20,"0")),IF($J$35=4,IF(ISBLANK('Dados Iniciais'!I20),"",IF('Dados Iniciais'!J20&gt;0,'Dados Iniciais'!J20,"0")),IF($J$35=5,IF(ISBLANK('Dados Iniciais'!K20),"",IF('Dados Iniciais'!L20&gt;0,'Dados Iniciais'!L20,"0")),IF($J$35=6,IF(ISBLANK('Dados Iniciais'!M20),"",IF('Dados Iniciais'!N20&gt;0,'Dados Iniciais'!N20,"0")),IF($J$35=7,IF(ISBLANK('Dados Iniciais'!O20),"",IF('Dados Iniciais'!P20&gt;0,'Dados Iniciais'!P20,"0")),IF($J$35=8,IF(ISBLANK('Dados Iniciais'!Q20),"",IF('Dados Iniciais'!R20&gt;0,'Dados Iniciais'!R20,"0")),IF($J$35=9,IF(ISBLANK('Dados Iniciais'!S20),"",IF('Dados Iniciais'!T20&gt;0,'Dados Iniciais'!T20,"0")),IF($J$35=10,IF(ISBLANK('Dados Iniciais'!U20),"",IF('Dados Iniciais'!V20&gt;0,'Dados Iniciais'!V20,"0")),IF($J$35=11,IF(ISBLANK('Dados Iniciais'!W20),"",IF('Dados Iniciais'!X20&gt;0,'Dados Iniciais'!X20,"0")),IF($J$35=12,IF(ISBLANK('Dados Iniciais'!Y20),"",IF('Dados Iniciais'!Z20&gt;0,'Dados Iniciais'!Z20,"0")),IF($J$35=13,IF(ISBLANK('Dados Iniciais'!AA20),"",IF('Dados Iniciais'!AB20&gt;0,'Dados Iniciais'!AB20,"0")),IF($J$35=14,IF(ISBLANK('Dados Iniciais'!AC20),"",IF('Dados Iniciais'!AD20&gt;0,'Dados Iniciais'!AD20,"0")),IF($J$35=15,IF(ISBLANK('Dados Iniciais'!AE20),"",IF('Dados Iniciais'!AF20&gt;0,'Dados Iniciais'!AF20,"0")),IF($J$35=16,IF(ISBLANK('Dados Iniciais'!AG20),"",IF('Dados Iniciais'!AH20&gt;0,'Dados Iniciais'!AH20,"0")),IF($J$35=17,IF(ISBLANK('Dados Iniciais'!AI20),"",IF('Dados Iniciais'!AJ20&gt;0,'Dados Iniciais'!AJ20,"0")),IF($J$35=18,IF(ISBLANK('Dados Iniciais'!AK20),"",IF('Dados Iniciais'!AL20&gt;0,'Dados Iniciais'!AL20,"0")),IF($J$35=19,IF(ISBLANK('Dados Iniciais'!AM20),"",IF('Dados Iniciais'!AN20&gt;0,'Dados Iniciais'!AN20,"0")),IF($J$35=20,IF(ISBLANK('Dados Iniciais'!AO20),"",IF('Dados Iniciais'!AP20&gt;0,'Dados Iniciais'!AP20,"0")),IF($J$35=21,IF(ISBLANK('Dados Iniciais'!AQ20),"",IF('Dados Iniciais'!AR20&gt;0,'Dados Iniciais'!AR20,"0")),)))))))))))))))))))))</f>
        <v/>
      </c>
      <c r="L50" s="12"/>
    </row>
    <row r="51" spans="1:12" x14ac:dyDescent="0.25">
      <c r="A51" s="12"/>
      <c r="C51" s="106" t="str">
        <f>IF($D$35=1,IF(ISBLANK('Dados Iniciais'!C22),"",'Dados Iniciais'!B22&amp;" "&amp;"a"&amp;" "&amp;'Dados Iniciais'!C22),IF($D$35=2,IF(ISBLANK('Dados Iniciais'!E21),"",'Dados Iniciais'!E21),IF($D$35=3,IF(ISBLANK('Dados Iniciais'!G21),"",'Dados Iniciais'!G21),IF($D$35=4,IF(ISBLANK('Dados Iniciais'!I21),"",'Dados Iniciais'!I21),IF($D$35=5,IF(ISBLANK('Dados Iniciais'!K21),"",'Dados Iniciais'!K21),IF($D$35=6,IF(ISBLANK('Dados Iniciais'!M21),"",'Dados Iniciais'!M21),IF($D$35=7,IF(ISBLANK('Dados Iniciais'!O21),"",'Dados Iniciais'!O21),IF($D$35=8,IF(ISBLANK('Dados Iniciais'!Q21),"",'Dados Iniciais'!Q21),IF($D$35=9,IF(ISBLANK('Dados Iniciais'!S21),"",'Dados Iniciais'!S21),IF($D$35=10,IF(ISBLANK('Dados Iniciais'!U21),"",'Dados Iniciais'!U21),IF($D$35=11,IF(ISBLANK('Dados Iniciais'!W21),"",'Dados Iniciais'!W21),IF($D$35=12,IF(ISBLANK('Dados Iniciais'!Y21),"",'Dados Iniciais'!Y21),IF($D$35=13,IF(ISBLANK('Dados Iniciais'!AA21),"",'Dados Iniciais'!AA21),IF($D$35=14,IF(ISBLANK('Dados Iniciais'!AC21),"",'Dados Iniciais'!AC21),IF($D$35=15,IF(ISBLANK('Dados Iniciais'!AE21),"",'Dados Iniciais'!AE21),IF($D$35=16,IF(ISBLANK('Dados Iniciais'!AG21),"",'Dados Iniciais'!AG21),IF($D$35=17,IF(ISBLANK('Dados Iniciais'!AI21),"",'Dados Iniciais'!AI21),IF($D$35=18,IF(ISBLANK('Dados Iniciais'!AK21),"",'Dados Iniciais'!AK21),IF($D$35=19,IF(ISBLANK('Dados Iniciais'!AM21),"",'Dados Iniciais'!AM21),IF($D$35=20,IF(ISBLANK('Dados Iniciais'!AO21),"",'Dados Iniciais'!AO21),IF($D$35=21,IF(ISBLANK('Dados Iniciais'!AQ21),"",'Dados Iniciais'!AQ21))))))))))))))))))))))</f>
        <v/>
      </c>
      <c r="D51" s="107" t="str">
        <f>IF($D$35=1,IF(ISBLANK('Dados Iniciais'!C22),"",IF('Dados Iniciais'!D22&gt;0,'Dados Iniciais'!D22,"0")),IF($D$35=2,IF(ISBLANK('Dados Iniciais'!E21),"",IF('Dados Iniciais'!F21&gt;0,'Dados Iniciais'!F21,"0")),IF($D$35=3,IF(ISBLANK('Dados Iniciais'!G21),"",IF('Dados Iniciais'!H21&gt;0,'Dados Iniciais'!H21,"0")),IF($D$35=4,IF(ISBLANK('Dados Iniciais'!I21),"",IF('Dados Iniciais'!J21&gt;0,'Dados Iniciais'!J21,"0")),IF($D$35=5,IF(ISBLANK('Dados Iniciais'!K21),"",IF('Dados Iniciais'!L21&gt;0,'Dados Iniciais'!L21,"0")),IF($D$35=6,IF(ISBLANK('Dados Iniciais'!M21),"",IF('Dados Iniciais'!N21&gt;0,'Dados Iniciais'!N21,"0")),IF($D$35=7,IF(ISBLANK('Dados Iniciais'!O21),"",IF('Dados Iniciais'!P21&gt;0,'Dados Iniciais'!P21,"0")),IF($D$35=8,IF(ISBLANK('Dados Iniciais'!Q21),"",IF('Dados Iniciais'!R21&gt;0,'Dados Iniciais'!R21,"0")),IF($D$35=9,IF(ISBLANK('Dados Iniciais'!S21),"",IF('Dados Iniciais'!T21&gt;0,'Dados Iniciais'!T21,"0")),IF($D$35=10,IF(ISBLANK('Dados Iniciais'!U21),"",IF('Dados Iniciais'!V21&gt;0,'Dados Iniciais'!V21,"0")),IF($D$35=11,IF(ISBLANK('Dados Iniciais'!W21),"",IF('Dados Iniciais'!X21&gt;0,'Dados Iniciais'!X21,"0")),IF($D$35=12,IF(ISBLANK('Dados Iniciais'!Y21),"",IF('Dados Iniciais'!Z21&gt;0,'Dados Iniciais'!Z21,"0")),IF($D$35=13,IF(ISBLANK('Dados Iniciais'!AA21),"",IF('Dados Iniciais'!AB21&gt;0,'Dados Iniciais'!AB21,"0")),IF($D$35=14,IF(ISBLANK('Dados Iniciais'!AC21),"",IF('Dados Iniciais'!AD21&gt;0,'Dados Iniciais'!AD21,"0")),IF($D$35=15,IF(ISBLANK('Dados Iniciais'!AE21),"",IF('Dados Iniciais'!AF21&gt;0,'Dados Iniciais'!AF21,"0")),IF($D$35=16,IF(ISBLANK('Dados Iniciais'!AG21),"",IF('Dados Iniciais'!AH21&gt;0,'Dados Iniciais'!AH21,"0")),IF($D$35=17,IF(ISBLANK('Dados Iniciais'!AI21),"",IF('Dados Iniciais'!AJ21&gt;0,'Dados Iniciais'!AJ21,"0")),IF($D$35=18,IF(ISBLANK('Dados Iniciais'!AK21),"",IF('Dados Iniciais'!AL21&gt;0,'Dados Iniciais'!AL21,"0")),IF($D$35=19,IF(ISBLANK('Dados Iniciais'!AM21),"",IF('Dados Iniciais'!AN21&gt;0,'Dados Iniciais'!AN21,"0")),IF($D$35=20,IF(ISBLANK('Dados Iniciais'!AO21),"",IF('Dados Iniciais'!AP21&gt;0,'Dados Iniciais'!AP21,"0")),IF($D$35=21,IF(ISBLANK('Dados Iniciais'!AQ21),"",IF('Dados Iniciais'!AR21&gt;0,'Dados Iniciais'!AR21,"0")),)))))))))))))))))))))</f>
        <v/>
      </c>
      <c r="E51" s="105"/>
      <c r="F51" s="106" t="str">
        <f>IF($G$35=1,IF(ISBLANK('Dados Iniciais'!C22),"",'Dados Iniciais'!B22&amp;" "&amp;"a"&amp;" "&amp;'Dados Iniciais'!C22),IF($G$35=2,IF(ISBLANK('Dados Iniciais'!E21),"",'Dados Iniciais'!E21),IF($G$35=3,IF(ISBLANK('Dados Iniciais'!G21),"",'Dados Iniciais'!G21),IF($G$35=4,IF(ISBLANK('Dados Iniciais'!I21),"",'Dados Iniciais'!I21),IF($G$35=5,IF(ISBLANK('Dados Iniciais'!K21),"",'Dados Iniciais'!K21),IF($G$35=6,IF(ISBLANK('Dados Iniciais'!M21),"",'Dados Iniciais'!M21),IF($G$35=7,IF(ISBLANK('Dados Iniciais'!O21),"",'Dados Iniciais'!O21),IF($G$35=8,IF(ISBLANK('Dados Iniciais'!Q21),"",'Dados Iniciais'!Q21),IF($G$35=9,IF(ISBLANK('Dados Iniciais'!S21),"",'Dados Iniciais'!S21),IF($G$35=10,IF(ISBLANK('Dados Iniciais'!U21),"",'Dados Iniciais'!U21),IF($G$35=11,IF(ISBLANK('Dados Iniciais'!W21),"",'Dados Iniciais'!W21),IF($G$35=12,IF(ISBLANK('Dados Iniciais'!Y21),"",'Dados Iniciais'!Y21),IF($G$35=13,IF(ISBLANK('Dados Iniciais'!AA21),"",'Dados Iniciais'!AA21),IF($G$35=14,IF(ISBLANK('Dados Iniciais'!AC21),"",'Dados Iniciais'!AC21),IF($G$35=15,IF(ISBLANK('Dados Iniciais'!AE21),"",'Dados Iniciais'!AE21),IF($G$35=16,IF(ISBLANK('Dados Iniciais'!AG21),"",'Dados Iniciais'!AG21),IF($G$35=17,IF(ISBLANK('Dados Iniciais'!AI21),"",'Dados Iniciais'!AI21),IF($G$35=18,IF(ISBLANK('Dados Iniciais'!AK21),"",'Dados Iniciais'!AK21),IF($G$35=19,IF(ISBLANK('Dados Iniciais'!AM21),"",'Dados Iniciais'!AM21),IF($G$35=20,IF(ISBLANK('Dados Iniciais'!AO21),"",'Dados Iniciais'!AO21),IF($G$35=21,IF(ISBLANK('Dados Iniciais'!AQ21),"",'Dados Iniciais'!AQ21))))))))))))))))))))))</f>
        <v/>
      </c>
      <c r="G51" s="107" t="str">
        <f>IF($G$35=1,IF(ISBLANK('Dados Iniciais'!C22),"",IF('Dados Iniciais'!D22&gt;0,'Dados Iniciais'!D22,"0")),IF($G$35=2,IF(ISBLANK('Dados Iniciais'!E21),"",IF('Dados Iniciais'!F21&gt;0,'Dados Iniciais'!F21,"0")),IF($G$35=3,IF(ISBLANK('Dados Iniciais'!G21),"",IF('Dados Iniciais'!H21&gt;0,'Dados Iniciais'!H21,"0")),IF($G$35=4,IF(ISBLANK('Dados Iniciais'!I21),"",IF('Dados Iniciais'!J21&gt;0,'Dados Iniciais'!J21,"0")),IF($G$35=5,IF(ISBLANK('Dados Iniciais'!K21),"",IF('Dados Iniciais'!L21&gt;0,'Dados Iniciais'!L21,"0")),IF($G$35=6,IF(ISBLANK('Dados Iniciais'!M21),"",IF('Dados Iniciais'!N21&gt;0,'Dados Iniciais'!N21,"0")),IF($G$35=7,IF(ISBLANK('Dados Iniciais'!O21),"",IF('Dados Iniciais'!P21&gt;0,'Dados Iniciais'!P21,"0")),IF($G$35=8,IF(ISBLANK('Dados Iniciais'!Q21),"",IF('Dados Iniciais'!R21&gt;0,'Dados Iniciais'!R21,"0")),IF($G$35=9,IF(ISBLANK('Dados Iniciais'!S21),"",IF('Dados Iniciais'!T21&gt;0,'Dados Iniciais'!T21,"0")),IF($G$35=10,IF(ISBLANK('Dados Iniciais'!U21),"",IF('Dados Iniciais'!V21&gt;0,'Dados Iniciais'!V21,"0")),IF($G$35=11,IF(ISBLANK('Dados Iniciais'!W21),"",IF('Dados Iniciais'!X21&gt;0,'Dados Iniciais'!X21,"0")),IF($G$35=12,IF(ISBLANK('Dados Iniciais'!Y21),"",IF('Dados Iniciais'!Z21&gt;0,'Dados Iniciais'!Z21,"0")),IF($G$35=13,IF(ISBLANK('Dados Iniciais'!AA21),"",IF('Dados Iniciais'!AB21&gt;0,'Dados Iniciais'!AB21,"0")),IF($G$35=14,IF(ISBLANK('Dados Iniciais'!AC21),"",IF('Dados Iniciais'!AD21&gt;0,'Dados Iniciais'!AD21,"0")),IF($G$35=15,IF(ISBLANK('Dados Iniciais'!AE21),"",IF('Dados Iniciais'!AF21&gt;0,'Dados Iniciais'!AF21,"0")),IF($G$35=16,IF(ISBLANK('Dados Iniciais'!AG21),"",IF('Dados Iniciais'!AH21&gt;0,'Dados Iniciais'!AH21,"0")),IF($G$35=17,IF(ISBLANK('Dados Iniciais'!AI21),"",IF('Dados Iniciais'!AJ21&gt;0,'Dados Iniciais'!AJ21,"0")),IF($G$35=18,IF(ISBLANK('Dados Iniciais'!AK21),"",IF('Dados Iniciais'!AL21&gt;0,'Dados Iniciais'!AL21,"0")),IF($G$35=19,IF(ISBLANK('Dados Iniciais'!AM21),"",IF('Dados Iniciais'!AN21&gt;0,'Dados Iniciais'!AN21,"0")),IF($G$35=20,IF(ISBLANK('Dados Iniciais'!AO21),"",IF('Dados Iniciais'!AP21&gt;0,'Dados Iniciais'!AP21,"0")),IF($G$35=21,IF(ISBLANK('Dados Iniciais'!AQ21),"",IF('Dados Iniciais'!AR21&gt;0,'Dados Iniciais'!AR21,"0")),)))))))))))))))))))))</f>
        <v/>
      </c>
      <c r="H51" s="105"/>
      <c r="I51" s="106" t="str">
        <f>IF($J$35=1,IF(ISBLANK('Dados Iniciais'!C22),"",'Dados Iniciais'!B22&amp;" "&amp;"a"&amp;" "&amp;'Dados Iniciais'!C22),IF($J$35=2,IF(ISBLANK('Dados Iniciais'!E21),"",'Dados Iniciais'!E21),IF($J$35=3,IF(ISBLANK('Dados Iniciais'!G21),"",'Dados Iniciais'!G21),IF($J$35=4,IF(ISBLANK('Dados Iniciais'!I21),"",'Dados Iniciais'!I21),IF($J$35=5,IF(ISBLANK('Dados Iniciais'!K21),"",'Dados Iniciais'!K21),IF($J$35=6,IF(ISBLANK('Dados Iniciais'!M21),"",'Dados Iniciais'!M21),IF($J$35=7,IF(ISBLANK('Dados Iniciais'!O21),"",'Dados Iniciais'!O21),IF($J$35=8,IF(ISBLANK('Dados Iniciais'!Q21),"",'Dados Iniciais'!Q21),IF($J$35=9,IF(ISBLANK('Dados Iniciais'!S21),"",'Dados Iniciais'!S21),IF($J$35=10,IF(ISBLANK('Dados Iniciais'!U21),"",'Dados Iniciais'!U21),IF($J$35=11,IF(ISBLANK('Dados Iniciais'!W21),"",'Dados Iniciais'!W21),IF($J$35=12,IF(ISBLANK('Dados Iniciais'!Y21),"",'Dados Iniciais'!Y21),IF($J$35=13,IF(ISBLANK('Dados Iniciais'!AA21),"",'Dados Iniciais'!AA21),IF($J$35=14,IF(ISBLANK('Dados Iniciais'!AC21),"",'Dados Iniciais'!AC21),IF($J$35=15,IF(ISBLANK('Dados Iniciais'!AE21),"",'Dados Iniciais'!AE21),IF($J$35=16,IF(ISBLANK('Dados Iniciais'!AG21),"",'Dados Iniciais'!AG21),IF($J$35=17,IF(ISBLANK('Dados Iniciais'!AI21),"",'Dados Iniciais'!AI21),IF($J$35=18,IF(ISBLANK('Dados Iniciais'!AK21),"",'Dados Iniciais'!AK21),IF($J$35=19,IF(ISBLANK('Dados Iniciais'!AM21),"",'Dados Iniciais'!AM21),IF($J$35=20,IF(ISBLANK('Dados Iniciais'!AO21),"",'Dados Iniciais'!AO21),IF($J$35=21,IF(ISBLANK('Dados Iniciais'!AQ21),"",'Dados Iniciais'!AQ21))))))))))))))))))))))</f>
        <v/>
      </c>
      <c r="J51" s="107" t="str">
        <f>IF($J$35=1,IF(ISBLANK('Dados Iniciais'!C22),"",IF('Dados Iniciais'!D22&gt;0,'Dados Iniciais'!D22,"0")),IF($J$35=2,IF(ISBLANK('Dados Iniciais'!E21),"",IF('Dados Iniciais'!F21&gt;0,'Dados Iniciais'!F21,"0")),IF($J$35=3,IF(ISBLANK('Dados Iniciais'!G21),"",IF('Dados Iniciais'!H21&gt;0,'Dados Iniciais'!H21,"0")),IF($J$35=4,IF(ISBLANK('Dados Iniciais'!I21),"",IF('Dados Iniciais'!J21&gt;0,'Dados Iniciais'!J21,"0")),IF($J$35=5,IF(ISBLANK('Dados Iniciais'!K21),"",IF('Dados Iniciais'!L21&gt;0,'Dados Iniciais'!L21,"0")),IF($J$35=6,IF(ISBLANK('Dados Iniciais'!M21),"",IF('Dados Iniciais'!N21&gt;0,'Dados Iniciais'!N21,"0")),IF($J$35=7,IF(ISBLANK('Dados Iniciais'!O21),"",IF('Dados Iniciais'!P21&gt;0,'Dados Iniciais'!P21,"0")),IF($J$35=8,IF(ISBLANK('Dados Iniciais'!Q21),"",IF('Dados Iniciais'!R21&gt;0,'Dados Iniciais'!R21,"0")),IF($J$35=9,IF(ISBLANK('Dados Iniciais'!S21),"",IF('Dados Iniciais'!T21&gt;0,'Dados Iniciais'!T21,"0")),IF($J$35=10,IF(ISBLANK('Dados Iniciais'!U21),"",IF('Dados Iniciais'!V21&gt;0,'Dados Iniciais'!V21,"0")),IF($J$35=11,IF(ISBLANK('Dados Iniciais'!W21),"",IF('Dados Iniciais'!X21&gt;0,'Dados Iniciais'!X21,"0")),IF($J$35=12,IF(ISBLANK('Dados Iniciais'!Y21),"",IF('Dados Iniciais'!Z21&gt;0,'Dados Iniciais'!Z21,"0")),IF($J$35=13,IF(ISBLANK('Dados Iniciais'!AA21),"",IF('Dados Iniciais'!AB21&gt;0,'Dados Iniciais'!AB21,"0")),IF($J$35=14,IF(ISBLANK('Dados Iniciais'!AC21),"",IF('Dados Iniciais'!AD21&gt;0,'Dados Iniciais'!AD21,"0")),IF($J$35=15,IF(ISBLANK('Dados Iniciais'!AE21),"",IF('Dados Iniciais'!AF21&gt;0,'Dados Iniciais'!AF21,"0")),IF($J$35=16,IF(ISBLANK('Dados Iniciais'!AG21),"",IF('Dados Iniciais'!AH21&gt;0,'Dados Iniciais'!AH21,"0")),IF($J$35=17,IF(ISBLANK('Dados Iniciais'!AI21),"",IF('Dados Iniciais'!AJ21&gt;0,'Dados Iniciais'!AJ21,"0")),IF($J$35=18,IF(ISBLANK('Dados Iniciais'!AK21),"",IF('Dados Iniciais'!AL21&gt;0,'Dados Iniciais'!AL21,"0")),IF($J$35=19,IF(ISBLANK('Dados Iniciais'!AM21),"",IF('Dados Iniciais'!AN21&gt;0,'Dados Iniciais'!AN21,"0")),IF($J$35=20,IF(ISBLANK('Dados Iniciais'!AO21),"",IF('Dados Iniciais'!AP21&gt;0,'Dados Iniciais'!AP21,"0")),IF($J$35=21,IF(ISBLANK('Dados Iniciais'!AQ21),"",IF('Dados Iniciais'!AR21&gt;0,'Dados Iniciais'!AR21,"0")),)))))))))))))))))))))</f>
        <v/>
      </c>
      <c r="L51" s="12"/>
    </row>
    <row r="52" spans="1:12" x14ac:dyDescent="0.25">
      <c r="A52" s="12"/>
      <c r="C52" s="106" t="str">
        <f>IF($D$35=1,IF(ISBLANK('Dados Iniciais'!C23),"",'Dados Iniciais'!B23&amp;" "&amp;"a"&amp;" "&amp;'Dados Iniciais'!C23),IF($D$35=2,IF(ISBLANK('Dados Iniciais'!E22),"",'Dados Iniciais'!E22),IF($D$35=3,IF(ISBLANK('Dados Iniciais'!G22),"",'Dados Iniciais'!G22),IF($D$35=4,IF(ISBLANK('Dados Iniciais'!I22),"",'Dados Iniciais'!I22),IF($D$35=5,IF(ISBLANK('Dados Iniciais'!K22),"",'Dados Iniciais'!K22),IF($D$35=6,IF(ISBLANK('Dados Iniciais'!M22),"",'Dados Iniciais'!M22),IF($D$35=7,IF(ISBLANK('Dados Iniciais'!O22),"",'Dados Iniciais'!O22),IF($D$35=8,IF(ISBLANK('Dados Iniciais'!Q22),"",'Dados Iniciais'!Q22),IF($D$35=9,IF(ISBLANK('Dados Iniciais'!S22),"",'Dados Iniciais'!S22),IF($D$35=10,IF(ISBLANK('Dados Iniciais'!U22),"",'Dados Iniciais'!U22),IF($D$35=11,IF(ISBLANK('Dados Iniciais'!W22),"",'Dados Iniciais'!W22),IF($D$35=12,IF(ISBLANK('Dados Iniciais'!Y22),"",'Dados Iniciais'!Y22),IF($D$35=13,IF(ISBLANK('Dados Iniciais'!AA22),"",'Dados Iniciais'!AA22),IF($D$35=14,IF(ISBLANK('Dados Iniciais'!AC22),"",'Dados Iniciais'!AC22),IF($D$35=15,IF(ISBLANK('Dados Iniciais'!AE22),"",'Dados Iniciais'!AE22),IF($D$35=16,IF(ISBLANK('Dados Iniciais'!AG22),"",'Dados Iniciais'!AG22),IF($D$35=17,IF(ISBLANK('Dados Iniciais'!AI22),"",'Dados Iniciais'!AI22),IF($D$35=18,IF(ISBLANK('Dados Iniciais'!AK22),"",'Dados Iniciais'!AK22),IF($D$35=19,IF(ISBLANK('Dados Iniciais'!AM22),"",'Dados Iniciais'!AM22),IF($D$35=20,IF(ISBLANK('Dados Iniciais'!AO22),"",'Dados Iniciais'!AO22),IF($D$35=21,IF(ISBLANK('Dados Iniciais'!AQ22),"",'Dados Iniciais'!AQ22))))))))))))))))))))))</f>
        <v/>
      </c>
      <c r="D52" s="107" t="str">
        <f>IF($D$35=1,IF(ISBLANK('Dados Iniciais'!C23),"",IF('Dados Iniciais'!D23&gt;0,'Dados Iniciais'!D23,"0")),IF($D$35=2,IF(ISBLANK('Dados Iniciais'!E22),"",IF('Dados Iniciais'!F22&gt;0,'Dados Iniciais'!F22,"0")),IF($D$35=3,IF(ISBLANK('Dados Iniciais'!G22),"",IF('Dados Iniciais'!H22&gt;0,'Dados Iniciais'!H22,"0")),IF($D$35=4,IF(ISBLANK('Dados Iniciais'!I22),"",IF('Dados Iniciais'!J22&gt;0,'Dados Iniciais'!J22,"0")),IF($D$35=5,IF(ISBLANK('Dados Iniciais'!K22),"",IF('Dados Iniciais'!L22&gt;0,'Dados Iniciais'!L22,"0")),IF($D$35=6,IF(ISBLANK('Dados Iniciais'!M22),"",IF('Dados Iniciais'!N22&gt;0,'Dados Iniciais'!N22,"0")),IF($D$35=7,IF(ISBLANK('Dados Iniciais'!O22),"",IF('Dados Iniciais'!P22&gt;0,'Dados Iniciais'!P22,"0")),IF($D$35=8,IF(ISBLANK('Dados Iniciais'!Q22),"",IF('Dados Iniciais'!R22&gt;0,'Dados Iniciais'!R22,"0")),IF($D$35=9,IF(ISBLANK('Dados Iniciais'!S22),"",IF('Dados Iniciais'!T22&gt;0,'Dados Iniciais'!T22,"0")),IF($D$35=10,IF(ISBLANK('Dados Iniciais'!U22),"",IF('Dados Iniciais'!V22&gt;0,'Dados Iniciais'!V22,"0")),IF($D$35=11,IF(ISBLANK('Dados Iniciais'!W22),"",IF('Dados Iniciais'!X22&gt;0,'Dados Iniciais'!X22,"0")),IF($D$35=12,IF(ISBLANK('Dados Iniciais'!Y22),"",IF('Dados Iniciais'!Z22&gt;0,'Dados Iniciais'!Z22,"0")),IF($D$35=13,IF(ISBLANK('Dados Iniciais'!AA22),"",IF('Dados Iniciais'!AB22&gt;0,'Dados Iniciais'!AB22,"0")),IF($D$35=14,IF(ISBLANK('Dados Iniciais'!AC22),"",IF('Dados Iniciais'!AD22&gt;0,'Dados Iniciais'!AD22,"0")),IF($D$35=15,IF(ISBLANK('Dados Iniciais'!AE22),"",IF('Dados Iniciais'!AF22&gt;0,'Dados Iniciais'!AF22,"0")),IF($D$35=16,IF(ISBLANK('Dados Iniciais'!AG22),"",IF('Dados Iniciais'!AH22&gt;0,'Dados Iniciais'!AH22,"0")),IF($D$35=17,IF(ISBLANK('Dados Iniciais'!AI22),"",IF('Dados Iniciais'!AJ22&gt;0,'Dados Iniciais'!AJ22,"0")),IF($D$35=18,IF(ISBLANK('Dados Iniciais'!AK22),"",IF('Dados Iniciais'!AL22&gt;0,'Dados Iniciais'!AL22,"0")),IF($D$35=19,IF(ISBLANK('Dados Iniciais'!AM22),"",IF('Dados Iniciais'!AN22&gt;0,'Dados Iniciais'!AN22,"0")),IF($D$35=20,IF(ISBLANK('Dados Iniciais'!AO22),"",IF('Dados Iniciais'!AP22&gt;0,'Dados Iniciais'!AP22,"0")),IF($D$35=21,IF(ISBLANK('Dados Iniciais'!AQ22),"",IF('Dados Iniciais'!AR22&gt;0,'Dados Iniciais'!AR22,"0")),)))))))))))))))))))))</f>
        <v/>
      </c>
      <c r="E52" s="105"/>
      <c r="F52" s="106" t="str">
        <f>IF($G$35=1,IF(ISBLANK('Dados Iniciais'!C23),"",'Dados Iniciais'!B23&amp;" "&amp;"a"&amp;" "&amp;'Dados Iniciais'!C23),IF($G$35=2,IF(ISBLANK('Dados Iniciais'!E22),"",'Dados Iniciais'!E22),IF($G$35=3,IF(ISBLANK('Dados Iniciais'!G22),"",'Dados Iniciais'!G22),IF($G$35=4,IF(ISBLANK('Dados Iniciais'!I22),"",'Dados Iniciais'!I22),IF($G$35=5,IF(ISBLANK('Dados Iniciais'!K22),"",'Dados Iniciais'!K22),IF($G$35=6,IF(ISBLANK('Dados Iniciais'!M22),"",'Dados Iniciais'!M22),IF($G$35=7,IF(ISBLANK('Dados Iniciais'!O22),"",'Dados Iniciais'!O22),IF($G$35=8,IF(ISBLANK('Dados Iniciais'!Q22),"",'Dados Iniciais'!Q22),IF($G$35=9,IF(ISBLANK('Dados Iniciais'!S22),"",'Dados Iniciais'!S22),IF($G$35=10,IF(ISBLANK('Dados Iniciais'!U22),"",'Dados Iniciais'!U22),IF($G$35=11,IF(ISBLANK('Dados Iniciais'!W22),"",'Dados Iniciais'!W22),IF($G$35=12,IF(ISBLANK('Dados Iniciais'!Y22),"",'Dados Iniciais'!Y22),IF($G$35=13,IF(ISBLANK('Dados Iniciais'!AA22),"",'Dados Iniciais'!AA22),IF($G$35=14,IF(ISBLANK('Dados Iniciais'!AC22),"",'Dados Iniciais'!AC22),IF($G$35=15,IF(ISBLANK('Dados Iniciais'!AE22),"",'Dados Iniciais'!AE22),IF($G$35=16,IF(ISBLANK('Dados Iniciais'!AG22),"",'Dados Iniciais'!AG22),IF($G$35=17,IF(ISBLANK('Dados Iniciais'!AI22),"",'Dados Iniciais'!AI22),IF($G$35=18,IF(ISBLANK('Dados Iniciais'!AK22),"",'Dados Iniciais'!AK22),IF($G$35=19,IF(ISBLANK('Dados Iniciais'!AM22),"",'Dados Iniciais'!AM22),IF($G$35=20,IF(ISBLANK('Dados Iniciais'!AO22),"",'Dados Iniciais'!AO22),IF($G$35=21,IF(ISBLANK('Dados Iniciais'!AQ22),"",'Dados Iniciais'!AQ22))))))))))))))))))))))</f>
        <v/>
      </c>
      <c r="G52" s="107" t="str">
        <f>IF($G$35=1,IF(ISBLANK('Dados Iniciais'!C23),"",IF('Dados Iniciais'!D23&gt;0,'Dados Iniciais'!D23,"0")),IF($G$35=2,IF(ISBLANK('Dados Iniciais'!E22),"",IF('Dados Iniciais'!F22&gt;0,'Dados Iniciais'!F22,"0")),IF($G$35=3,IF(ISBLANK('Dados Iniciais'!G22),"",IF('Dados Iniciais'!H22&gt;0,'Dados Iniciais'!H22,"0")),IF($G$35=4,IF(ISBLANK('Dados Iniciais'!I22),"",IF('Dados Iniciais'!J22&gt;0,'Dados Iniciais'!J22,"0")),IF($G$35=5,IF(ISBLANK('Dados Iniciais'!K22),"",IF('Dados Iniciais'!L22&gt;0,'Dados Iniciais'!L22,"0")),IF($G$35=6,IF(ISBLANK('Dados Iniciais'!M22),"",IF('Dados Iniciais'!N22&gt;0,'Dados Iniciais'!N22,"0")),IF($G$35=7,IF(ISBLANK('Dados Iniciais'!O22),"",IF('Dados Iniciais'!P22&gt;0,'Dados Iniciais'!P22,"0")),IF($G$35=8,IF(ISBLANK('Dados Iniciais'!Q22),"",IF('Dados Iniciais'!R22&gt;0,'Dados Iniciais'!R22,"0")),IF($G$35=9,IF(ISBLANK('Dados Iniciais'!S22),"",IF('Dados Iniciais'!T22&gt;0,'Dados Iniciais'!T22,"0")),IF($G$35=10,IF(ISBLANK('Dados Iniciais'!U22),"",IF('Dados Iniciais'!V22&gt;0,'Dados Iniciais'!V22,"0")),IF($G$35=11,IF(ISBLANK('Dados Iniciais'!W22),"",IF('Dados Iniciais'!X22&gt;0,'Dados Iniciais'!X22,"0")),IF($G$35=12,IF(ISBLANK('Dados Iniciais'!Y22),"",IF('Dados Iniciais'!Z22&gt;0,'Dados Iniciais'!Z22,"0")),IF($G$35=13,IF(ISBLANK('Dados Iniciais'!AA22),"",IF('Dados Iniciais'!AB22&gt;0,'Dados Iniciais'!AB22,"0")),IF($G$35=14,IF(ISBLANK('Dados Iniciais'!AC22),"",IF('Dados Iniciais'!AD22&gt;0,'Dados Iniciais'!AD22,"0")),IF($G$35=15,IF(ISBLANK('Dados Iniciais'!AE22),"",IF('Dados Iniciais'!AF22&gt;0,'Dados Iniciais'!AF22,"0")),IF($G$35=16,IF(ISBLANK('Dados Iniciais'!AG22),"",IF('Dados Iniciais'!AH22&gt;0,'Dados Iniciais'!AH22,"0")),IF($G$35=17,IF(ISBLANK('Dados Iniciais'!AI22),"",IF('Dados Iniciais'!AJ22&gt;0,'Dados Iniciais'!AJ22,"0")),IF($G$35=18,IF(ISBLANK('Dados Iniciais'!AK22),"",IF('Dados Iniciais'!AL22&gt;0,'Dados Iniciais'!AL22,"0")),IF($G$35=19,IF(ISBLANK('Dados Iniciais'!AM22),"",IF('Dados Iniciais'!AN22&gt;0,'Dados Iniciais'!AN22,"0")),IF($G$35=20,IF(ISBLANK('Dados Iniciais'!AO22),"",IF('Dados Iniciais'!AP22&gt;0,'Dados Iniciais'!AP22,"0")),IF($G$35=21,IF(ISBLANK('Dados Iniciais'!AQ22),"",IF('Dados Iniciais'!AR22&gt;0,'Dados Iniciais'!AR22,"0")),)))))))))))))))))))))</f>
        <v/>
      </c>
      <c r="H52" s="105"/>
      <c r="I52" s="106" t="str">
        <f>IF($J$35=1,IF(ISBLANK('Dados Iniciais'!C23),"",'Dados Iniciais'!B23&amp;" "&amp;"a"&amp;" "&amp;'Dados Iniciais'!C23),IF($J$35=2,IF(ISBLANK('Dados Iniciais'!E22),"",'Dados Iniciais'!E22),IF($J$35=3,IF(ISBLANK('Dados Iniciais'!G22),"",'Dados Iniciais'!G22),IF($J$35=4,IF(ISBLANK('Dados Iniciais'!I22),"",'Dados Iniciais'!I22),IF($J$35=5,IF(ISBLANK('Dados Iniciais'!K22),"",'Dados Iniciais'!K22),IF($J$35=6,IF(ISBLANK('Dados Iniciais'!M22),"",'Dados Iniciais'!M22),IF($J$35=7,IF(ISBLANK('Dados Iniciais'!O22),"",'Dados Iniciais'!O22),IF($J$35=8,IF(ISBLANK('Dados Iniciais'!Q22),"",'Dados Iniciais'!Q22),IF($J$35=9,IF(ISBLANK('Dados Iniciais'!S22),"",'Dados Iniciais'!S22),IF($J$35=10,IF(ISBLANK('Dados Iniciais'!U22),"",'Dados Iniciais'!U22),IF($J$35=11,IF(ISBLANK('Dados Iniciais'!W22),"",'Dados Iniciais'!W22),IF($J$35=12,IF(ISBLANK('Dados Iniciais'!Y22),"",'Dados Iniciais'!Y22),IF($J$35=13,IF(ISBLANK('Dados Iniciais'!AA22),"",'Dados Iniciais'!AA22),IF($J$35=14,IF(ISBLANK('Dados Iniciais'!AC22),"",'Dados Iniciais'!AC22),IF($J$35=15,IF(ISBLANK('Dados Iniciais'!AE22),"",'Dados Iniciais'!AE22),IF($J$35=16,IF(ISBLANK('Dados Iniciais'!AG22),"",'Dados Iniciais'!AG22),IF($J$35=17,IF(ISBLANK('Dados Iniciais'!AI22),"",'Dados Iniciais'!AI22),IF($J$35=18,IF(ISBLANK('Dados Iniciais'!AK22),"",'Dados Iniciais'!AK22),IF($J$35=19,IF(ISBLANK('Dados Iniciais'!AM22),"",'Dados Iniciais'!AM22),IF($J$35=20,IF(ISBLANK('Dados Iniciais'!AO22),"",'Dados Iniciais'!AO22),IF($J$35=21,IF(ISBLANK('Dados Iniciais'!AQ22),"",'Dados Iniciais'!AQ22))))))))))))))))))))))</f>
        <v/>
      </c>
      <c r="J52" s="107" t="str">
        <f>IF($J$35=1,IF(ISBLANK('Dados Iniciais'!C23),"",IF('Dados Iniciais'!D23&gt;0,'Dados Iniciais'!D23,"0")),IF($J$35=2,IF(ISBLANK('Dados Iniciais'!E22),"",IF('Dados Iniciais'!F22&gt;0,'Dados Iniciais'!F22,"0")),IF($J$35=3,IF(ISBLANK('Dados Iniciais'!G22),"",IF('Dados Iniciais'!H22&gt;0,'Dados Iniciais'!H22,"0")),IF($J$35=4,IF(ISBLANK('Dados Iniciais'!I22),"",IF('Dados Iniciais'!J22&gt;0,'Dados Iniciais'!J22,"0")),IF($J$35=5,IF(ISBLANK('Dados Iniciais'!K22),"",IF('Dados Iniciais'!L22&gt;0,'Dados Iniciais'!L22,"0")),IF($J$35=6,IF(ISBLANK('Dados Iniciais'!M22),"",IF('Dados Iniciais'!N22&gt;0,'Dados Iniciais'!N22,"0")),IF($J$35=7,IF(ISBLANK('Dados Iniciais'!O22),"",IF('Dados Iniciais'!P22&gt;0,'Dados Iniciais'!P22,"0")),IF($J$35=8,IF(ISBLANK('Dados Iniciais'!Q22),"",IF('Dados Iniciais'!R22&gt;0,'Dados Iniciais'!R22,"0")),IF($J$35=9,IF(ISBLANK('Dados Iniciais'!S22),"",IF('Dados Iniciais'!T22&gt;0,'Dados Iniciais'!T22,"0")),IF($J$35=10,IF(ISBLANK('Dados Iniciais'!U22),"",IF('Dados Iniciais'!V22&gt;0,'Dados Iniciais'!V22,"0")),IF($J$35=11,IF(ISBLANK('Dados Iniciais'!W22),"",IF('Dados Iniciais'!X22&gt;0,'Dados Iniciais'!X22,"0")),IF($J$35=12,IF(ISBLANK('Dados Iniciais'!Y22),"",IF('Dados Iniciais'!Z22&gt;0,'Dados Iniciais'!Z22,"0")),IF($J$35=13,IF(ISBLANK('Dados Iniciais'!AA22),"",IF('Dados Iniciais'!AB22&gt;0,'Dados Iniciais'!AB22,"0")),IF($J$35=14,IF(ISBLANK('Dados Iniciais'!AC22),"",IF('Dados Iniciais'!AD22&gt;0,'Dados Iniciais'!AD22,"0")),IF($J$35=15,IF(ISBLANK('Dados Iniciais'!AE22),"",IF('Dados Iniciais'!AF22&gt;0,'Dados Iniciais'!AF22,"0")),IF($J$35=16,IF(ISBLANK('Dados Iniciais'!AG22),"",IF('Dados Iniciais'!AH22&gt;0,'Dados Iniciais'!AH22,"0")),IF($J$35=17,IF(ISBLANK('Dados Iniciais'!AI22),"",IF('Dados Iniciais'!AJ22&gt;0,'Dados Iniciais'!AJ22,"0")),IF($J$35=18,IF(ISBLANK('Dados Iniciais'!AK22),"",IF('Dados Iniciais'!AL22&gt;0,'Dados Iniciais'!AL22,"0")),IF($J$35=19,IF(ISBLANK('Dados Iniciais'!AM22),"",IF('Dados Iniciais'!AN22&gt;0,'Dados Iniciais'!AN22,"0")),IF($J$35=20,IF(ISBLANK('Dados Iniciais'!AO22),"",IF('Dados Iniciais'!AP22&gt;0,'Dados Iniciais'!AP22,"0")),IF($J$35=21,IF(ISBLANK('Dados Iniciais'!AQ22),"",IF('Dados Iniciais'!AR22&gt;0,'Dados Iniciais'!AR22,"0")),)))))))))))))))))))))</f>
        <v/>
      </c>
      <c r="L52" s="12"/>
    </row>
    <row r="53" spans="1:12" x14ac:dyDescent="0.25">
      <c r="A53" s="12"/>
      <c r="C53" s="106" t="str">
        <f>IF($D$35=1,IF(ISBLANK('Dados Iniciais'!C24),"",'Dados Iniciais'!B24&amp;" "&amp;"a"&amp;" "&amp;'Dados Iniciais'!C24),IF($D$35=2,IF(ISBLANK('Dados Iniciais'!E23),"",'Dados Iniciais'!E23),IF($D$35=3,IF(ISBLANK('Dados Iniciais'!G23),"",'Dados Iniciais'!G23),IF($D$35=4,IF(ISBLANK('Dados Iniciais'!I23),"",'Dados Iniciais'!I23),IF($D$35=5,IF(ISBLANK('Dados Iniciais'!K23),"",'Dados Iniciais'!K23),IF($D$35=6,IF(ISBLANK('Dados Iniciais'!M23),"",'Dados Iniciais'!M23),IF($D$35=7,IF(ISBLANK('Dados Iniciais'!O23),"",'Dados Iniciais'!O23),IF($D$35=8,IF(ISBLANK('Dados Iniciais'!Q23),"",'Dados Iniciais'!Q23),IF($D$35=9,IF(ISBLANK('Dados Iniciais'!S23),"",'Dados Iniciais'!S23),IF($D$35=10,IF(ISBLANK('Dados Iniciais'!U23),"",'Dados Iniciais'!U23),IF($D$35=11,IF(ISBLANK('Dados Iniciais'!W23),"",'Dados Iniciais'!W23),IF($D$35=12,IF(ISBLANK('Dados Iniciais'!Y23),"",'Dados Iniciais'!Y23),IF($D$35=13,IF(ISBLANK('Dados Iniciais'!AA23),"",'Dados Iniciais'!AA23),IF($D$35=14,IF(ISBLANK('Dados Iniciais'!AC23),"",'Dados Iniciais'!AC23),IF($D$35=15,IF(ISBLANK('Dados Iniciais'!AE23),"",'Dados Iniciais'!AE23),IF($D$35=16,IF(ISBLANK('Dados Iniciais'!AG23),"",'Dados Iniciais'!AG23),IF($D$35=17,IF(ISBLANK('Dados Iniciais'!AI23),"",'Dados Iniciais'!AI23),IF($D$35=18,IF(ISBLANK('Dados Iniciais'!AK23),"",'Dados Iniciais'!AK23),IF($D$35=19,IF(ISBLANK('Dados Iniciais'!AM23),"",'Dados Iniciais'!AM23),IF($D$35=20,IF(ISBLANK('Dados Iniciais'!AO23),"",'Dados Iniciais'!AO23),IF($D$35=21,IF(ISBLANK('Dados Iniciais'!AQ23),"",'Dados Iniciais'!AQ23))))))))))))))))))))))</f>
        <v/>
      </c>
      <c r="D53" s="107" t="str">
        <f>IF($D$35=1,IF(ISBLANK('Dados Iniciais'!C24),"",IF('Dados Iniciais'!D24&gt;0,'Dados Iniciais'!D24,"0")),IF($D$35=2,IF(ISBLANK('Dados Iniciais'!E23),"",IF('Dados Iniciais'!F23&gt;0,'Dados Iniciais'!F23,"0")),IF($D$35=3,IF(ISBLANK('Dados Iniciais'!G23),"",IF('Dados Iniciais'!H23&gt;0,'Dados Iniciais'!H23,"0")),IF($D$35=4,IF(ISBLANK('Dados Iniciais'!I23),"",IF('Dados Iniciais'!J23&gt;0,'Dados Iniciais'!J23,"0")),IF($D$35=5,IF(ISBLANK('Dados Iniciais'!K23),"",IF('Dados Iniciais'!L23&gt;0,'Dados Iniciais'!L23,"0")),IF($D$35=6,IF(ISBLANK('Dados Iniciais'!M23),"",IF('Dados Iniciais'!N23&gt;0,'Dados Iniciais'!N23,"0")),IF($D$35=7,IF(ISBLANK('Dados Iniciais'!O23),"",IF('Dados Iniciais'!P23&gt;0,'Dados Iniciais'!P23,"0")),IF($D$35=8,IF(ISBLANK('Dados Iniciais'!Q23),"",IF('Dados Iniciais'!R23&gt;0,'Dados Iniciais'!R23,"0")),IF($D$35=9,IF(ISBLANK('Dados Iniciais'!S23),"",IF('Dados Iniciais'!T23&gt;0,'Dados Iniciais'!T23,"0")),IF($D$35=10,IF(ISBLANK('Dados Iniciais'!U23),"",IF('Dados Iniciais'!V23&gt;0,'Dados Iniciais'!V23,"0")),IF($D$35=11,IF(ISBLANK('Dados Iniciais'!W23),"",IF('Dados Iniciais'!X23&gt;0,'Dados Iniciais'!X23,"0")),IF($D$35=12,IF(ISBLANK('Dados Iniciais'!Y23),"",IF('Dados Iniciais'!Z23&gt;0,'Dados Iniciais'!Z23,"0")),IF($D$35=13,IF(ISBLANK('Dados Iniciais'!AA23),"",IF('Dados Iniciais'!AB23&gt;0,'Dados Iniciais'!AB23,"0")),IF($D$35=14,IF(ISBLANK('Dados Iniciais'!AC23),"",IF('Dados Iniciais'!AD23&gt;0,'Dados Iniciais'!AD23,"0")),IF($D$35=15,IF(ISBLANK('Dados Iniciais'!AE23),"",IF('Dados Iniciais'!AF23&gt;0,'Dados Iniciais'!AF23,"0")),IF($D$35=16,IF(ISBLANK('Dados Iniciais'!AG23),"",IF('Dados Iniciais'!AH23&gt;0,'Dados Iniciais'!AH23,"0")),IF($D$35=17,IF(ISBLANK('Dados Iniciais'!AI23),"",IF('Dados Iniciais'!AJ23&gt;0,'Dados Iniciais'!AJ23,"0")),IF($D$35=18,IF(ISBLANK('Dados Iniciais'!AK23),"",IF('Dados Iniciais'!AL23&gt;0,'Dados Iniciais'!AL23,"0")),IF($D$35=19,IF(ISBLANK('Dados Iniciais'!AM23),"",IF('Dados Iniciais'!AN23&gt;0,'Dados Iniciais'!AN23,"0")),IF($D$35=20,IF(ISBLANK('Dados Iniciais'!AO23),"",IF('Dados Iniciais'!AP23&gt;0,'Dados Iniciais'!AP23,"0")),IF($D$35=21,IF(ISBLANK('Dados Iniciais'!AQ23),"",IF('Dados Iniciais'!AR23&gt;0,'Dados Iniciais'!AR23,"0")),)))))))))))))))))))))</f>
        <v/>
      </c>
      <c r="E53" s="105"/>
      <c r="F53" s="106" t="str">
        <f>IF($G$35=1,IF(ISBLANK('Dados Iniciais'!C24),"",'Dados Iniciais'!B24&amp;" "&amp;"a"&amp;" "&amp;'Dados Iniciais'!C24),IF($G$35=2,IF(ISBLANK('Dados Iniciais'!E23),"",'Dados Iniciais'!E23),IF($G$35=3,IF(ISBLANK('Dados Iniciais'!G23),"",'Dados Iniciais'!G23),IF($G$35=4,IF(ISBLANK('Dados Iniciais'!I23),"",'Dados Iniciais'!I23),IF($G$35=5,IF(ISBLANK('Dados Iniciais'!K23),"",'Dados Iniciais'!K23),IF($G$35=6,IF(ISBLANK('Dados Iniciais'!M23),"",'Dados Iniciais'!M23),IF($G$35=7,IF(ISBLANK('Dados Iniciais'!O23),"",'Dados Iniciais'!O23),IF($G$35=8,IF(ISBLANK('Dados Iniciais'!Q23),"",'Dados Iniciais'!Q23),IF($G$35=9,IF(ISBLANK('Dados Iniciais'!S23),"",'Dados Iniciais'!S23),IF($G$35=10,IF(ISBLANK('Dados Iniciais'!U23),"",'Dados Iniciais'!U23),IF($G$35=11,IF(ISBLANK('Dados Iniciais'!W23),"",'Dados Iniciais'!W23),IF($G$35=12,IF(ISBLANK('Dados Iniciais'!Y23),"",'Dados Iniciais'!Y23),IF($G$35=13,IF(ISBLANK('Dados Iniciais'!AA23),"",'Dados Iniciais'!AA23),IF($G$35=14,IF(ISBLANK('Dados Iniciais'!AC23),"",'Dados Iniciais'!AC23),IF($G$35=15,IF(ISBLANK('Dados Iniciais'!AE23),"",'Dados Iniciais'!AE23),IF($G$35=16,IF(ISBLANK('Dados Iniciais'!AG23),"",'Dados Iniciais'!AG23),IF($G$35=17,IF(ISBLANK('Dados Iniciais'!AI23),"",'Dados Iniciais'!AI23),IF($G$35=18,IF(ISBLANK('Dados Iniciais'!AK23),"",'Dados Iniciais'!AK23),IF($G$35=19,IF(ISBLANK('Dados Iniciais'!AM23),"",'Dados Iniciais'!AM23),IF($G$35=20,IF(ISBLANK('Dados Iniciais'!AO23),"",'Dados Iniciais'!AO23),IF($G$35=21,IF(ISBLANK('Dados Iniciais'!AQ23),"",'Dados Iniciais'!AQ23))))))))))))))))))))))</f>
        <v/>
      </c>
      <c r="G53" s="107" t="str">
        <f>IF($G$35=1,IF(ISBLANK('Dados Iniciais'!C24),"",IF('Dados Iniciais'!D24&gt;0,'Dados Iniciais'!D24,"0")),IF($G$35=2,IF(ISBLANK('Dados Iniciais'!E23),"",IF('Dados Iniciais'!F23&gt;0,'Dados Iniciais'!F23,"0")),IF($G$35=3,IF(ISBLANK('Dados Iniciais'!G23),"",IF('Dados Iniciais'!H23&gt;0,'Dados Iniciais'!H23,"0")),IF($G$35=4,IF(ISBLANK('Dados Iniciais'!I23),"",IF('Dados Iniciais'!J23&gt;0,'Dados Iniciais'!J23,"0")),IF($G$35=5,IF(ISBLANK('Dados Iniciais'!K23),"",IF('Dados Iniciais'!L23&gt;0,'Dados Iniciais'!L23,"0")),IF($G$35=6,IF(ISBLANK('Dados Iniciais'!M23),"",IF('Dados Iniciais'!N23&gt;0,'Dados Iniciais'!N23,"0")),IF($G$35=7,IF(ISBLANK('Dados Iniciais'!O23),"",IF('Dados Iniciais'!P23&gt;0,'Dados Iniciais'!P23,"0")),IF($G$35=8,IF(ISBLANK('Dados Iniciais'!Q23),"",IF('Dados Iniciais'!R23&gt;0,'Dados Iniciais'!R23,"0")),IF($G$35=9,IF(ISBLANK('Dados Iniciais'!S23),"",IF('Dados Iniciais'!T23&gt;0,'Dados Iniciais'!T23,"0")),IF($G$35=10,IF(ISBLANK('Dados Iniciais'!U23),"",IF('Dados Iniciais'!V23&gt;0,'Dados Iniciais'!V23,"0")),IF($G$35=11,IF(ISBLANK('Dados Iniciais'!W23),"",IF('Dados Iniciais'!X23&gt;0,'Dados Iniciais'!X23,"0")),IF($G$35=12,IF(ISBLANK('Dados Iniciais'!Y23),"",IF('Dados Iniciais'!Z23&gt;0,'Dados Iniciais'!Z23,"0")),IF($G$35=13,IF(ISBLANK('Dados Iniciais'!AA23),"",IF('Dados Iniciais'!AB23&gt;0,'Dados Iniciais'!AB23,"0")),IF($G$35=14,IF(ISBLANK('Dados Iniciais'!AC23),"",IF('Dados Iniciais'!AD23&gt;0,'Dados Iniciais'!AD23,"0")),IF($G$35=15,IF(ISBLANK('Dados Iniciais'!AE23),"",IF('Dados Iniciais'!AF23&gt;0,'Dados Iniciais'!AF23,"0")),IF($G$35=16,IF(ISBLANK('Dados Iniciais'!AG23),"",IF('Dados Iniciais'!AH23&gt;0,'Dados Iniciais'!AH23,"0")),IF($G$35=17,IF(ISBLANK('Dados Iniciais'!AI23),"",IF('Dados Iniciais'!AJ23&gt;0,'Dados Iniciais'!AJ23,"0")),IF($G$35=18,IF(ISBLANK('Dados Iniciais'!AK23),"",IF('Dados Iniciais'!AL23&gt;0,'Dados Iniciais'!AL23,"0")),IF($G$35=19,IF(ISBLANK('Dados Iniciais'!AM23),"",IF('Dados Iniciais'!AN23&gt;0,'Dados Iniciais'!AN23,"0")),IF($G$35=20,IF(ISBLANK('Dados Iniciais'!AO23),"",IF('Dados Iniciais'!AP23&gt;0,'Dados Iniciais'!AP23,"0")),IF($G$35=21,IF(ISBLANK('Dados Iniciais'!AQ23),"",IF('Dados Iniciais'!AR23&gt;0,'Dados Iniciais'!AR23,"0")),)))))))))))))))))))))</f>
        <v/>
      </c>
      <c r="H53" s="105"/>
      <c r="I53" s="106" t="str">
        <f>IF($J$35=1,IF(ISBLANK('Dados Iniciais'!C24),"",'Dados Iniciais'!B24&amp;" "&amp;"a"&amp;" "&amp;'Dados Iniciais'!C24),IF($J$35=2,IF(ISBLANK('Dados Iniciais'!E23),"",'Dados Iniciais'!E23),IF($J$35=3,IF(ISBLANK('Dados Iniciais'!G23),"",'Dados Iniciais'!G23),IF($J$35=4,IF(ISBLANK('Dados Iniciais'!I23),"",'Dados Iniciais'!I23),IF($J$35=5,IF(ISBLANK('Dados Iniciais'!K23),"",'Dados Iniciais'!K23),IF($J$35=6,IF(ISBLANK('Dados Iniciais'!M23),"",'Dados Iniciais'!M23),IF($J$35=7,IF(ISBLANK('Dados Iniciais'!O23),"",'Dados Iniciais'!O23),IF($J$35=8,IF(ISBLANK('Dados Iniciais'!Q23),"",'Dados Iniciais'!Q23),IF($J$35=9,IF(ISBLANK('Dados Iniciais'!S23),"",'Dados Iniciais'!S23),IF($J$35=10,IF(ISBLANK('Dados Iniciais'!U23),"",'Dados Iniciais'!U23),IF($J$35=11,IF(ISBLANK('Dados Iniciais'!W23),"",'Dados Iniciais'!W23),IF($J$35=12,IF(ISBLANK('Dados Iniciais'!Y23),"",'Dados Iniciais'!Y23),IF($J$35=13,IF(ISBLANK('Dados Iniciais'!AA23),"",'Dados Iniciais'!AA23),IF($J$35=14,IF(ISBLANK('Dados Iniciais'!AC23),"",'Dados Iniciais'!AC23),IF($J$35=15,IF(ISBLANK('Dados Iniciais'!AE23),"",'Dados Iniciais'!AE23),IF($J$35=16,IF(ISBLANK('Dados Iniciais'!AG23),"",'Dados Iniciais'!AG23),IF($J$35=17,IF(ISBLANK('Dados Iniciais'!AI23),"",'Dados Iniciais'!AI23),IF($J$35=18,IF(ISBLANK('Dados Iniciais'!AK23),"",'Dados Iniciais'!AK23),IF($J$35=19,IF(ISBLANK('Dados Iniciais'!AM23),"",'Dados Iniciais'!AM23),IF($J$35=20,IF(ISBLANK('Dados Iniciais'!AO23),"",'Dados Iniciais'!AO23),IF($J$35=21,IF(ISBLANK('Dados Iniciais'!AQ23),"",'Dados Iniciais'!AQ23))))))))))))))))))))))</f>
        <v/>
      </c>
      <c r="J53" s="107" t="str">
        <f>IF($J$35=1,IF(ISBLANK('Dados Iniciais'!C24),"",IF('Dados Iniciais'!D24&gt;0,'Dados Iniciais'!D24,"0")),IF($J$35=2,IF(ISBLANK('Dados Iniciais'!E23),"",IF('Dados Iniciais'!F23&gt;0,'Dados Iniciais'!F23,"0")),IF($J$35=3,IF(ISBLANK('Dados Iniciais'!G23),"",IF('Dados Iniciais'!H23&gt;0,'Dados Iniciais'!H23,"0")),IF($J$35=4,IF(ISBLANK('Dados Iniciais'!I23),"",IF('Dados Iniciais'!J23&gt;0,'Dados Iniciais'!J23,"0")),IF($J$35=5,IF(ISBLANK('Dados Iniciais'!K23),"",IF('Dados Iniciais'!L23&gt;0,'Dados Iniciais'!L23,"0")),IF($J$35=6,IF(ISBLANK('Dados Iniciais'!M23),"",IF('Dados Iniciais'!N23&gt;0,'Dados Iniciais'!N23,"0")),IF($J$35=7,IF(ISBLANK('Dados Iniciais'!O23),"",IF('Dados Iniciais'!P23&gt;0,'Dados Iniciais'!P23,"0")),IF($J$35=8,IF(ISBLANK('Dados Iniciais'!Q23),"",IF('Dados Iniciais'!R23&gt;0,'Dados Iniciais'!R23,"0")),IF($J$35=9,IF(ISBLANK('Dados Iniciais'!S23),"",IF('Dados Iniciais'!T23&gt;0,'Dados Iniciais'!T23,"0")),IF($J$35=10,IF(ISBLANK('Dados Iniciais'!U23),"",IF('Dados Iniciais'!V23&gt;0,'Dados Iniciais'!V23,"0")),IF($J$35=11,IF(ISBLANK('Dados Iniciais'!W23),"",IF('Dados Iniciais'!X23&gt;0,'Dados Iniciais'!X23,"0")),IF($J$35=12,IF(ISBLANK('Dados Iniciais'!Y23),"",IF('Dados Iniciais'!Z23&gt;0,'Dados Iniciais'!Z23,"0")),IF($J$35=13,IF(ISBLANK('Dados Iniciais'!AA23),"",IF('Dados Iniciais'!AB23&gt;0,'Dados Iniciais'!AB23,"0")),IF($J$35=14,IF(ISBLANK('Dados Iniciais'!AC23),"",IF('Dados Iniciais'!AD23&gt;0,'Dados Iniciais'!AD23,"0")),IF($J$35=15,IF(ISBLANK('Dados Iniciais'!AE23),"",IF('Dados Iniciais'!AF23&gt;0,'Dados Iniciais'!AF23,"0")),IF($J$35=16,IF(ISBLANK('Dados Iniciais'!AG23),"",IF('Dados Iniciais'!AH23&gt;0,'Dados Iniciais'!AH23,"0")),IF($J$35=17,IF(ISBLANK('Dados Iniciais'!AI23),"",IF('Dados Iniciais'!AJ23&gt;0,'Dados Iniciais'!AJ23,"0")),IF($J$35=18,IF(ISBLANK('Dados Iniciais'!AK23),"",IF('Dados Iniciais'!AL23&gt;0,'Dados Iniciais'!AL23,"0")),IF($J$35=19,IF(ISBLANK('Dados Iniciais'!AM23),"",IF('Dados Iniciais'!AN23&gt;0,'Dados Iniciais'!AN23,"0")),IF($J$35=20,IF(ISBLANK('Dados Iniciais'!AO23),"",IF('Dados Iniciais'!AP23&gt;0,'Dados Iniciais'!AP23,"0")),IF($J$35=21,IF(ISBLANK('Dados Iniciais'!AQ23),"",IF('Dados Iniciais'!AR23&gt;0,'Dados Iniciais'!AR23,"0")),)))))))))))))))))))))</f>
        <v/>
      </c>
      <c r="L53" s="12"/>
    </row>
    <row r="54" spans="1:12" x14ac:dyDescent="0.25">
      <c r="A54" s="12"/>
      <c r="C54" s="106" t="str">
        <f>IF($D$35=1,IF(ISBLANK('Dados Iniciais'!C25),"",'Dados Iniciais'!B25&amp;" "&amp;"a"&amp;" "&amp;'Dados Iniciais'!C25),IF($D$35=2,IF(ISBLANK('Dados Iniciais'!E24),"",'Dados Iniciais'!E24),IF($D$35=3,IF(ISBLANK('Dados Iniciais'!G24),"",'Dados Iniciais'!G24),IF($D$35=4,IF(ISBLANK('Dados Iniciais'!I24),"",'Dados Iniciais'!I24),IF($D$35=5,IF(ISBLANK('Dados Iniciais'!K24),"",'Dados Iniciais'!K24),IF($D$35=6,IF(ISBLANK('Dados Iniciais'!M24),"",'Dados Iniciais'!M24),IF($D$35=7,IF(ISBLANK('Dados Iniciais'!O24),"",'Dados Iniciais'!O24),IF($D$35=8,IF(ISBLANK('Dados Iniciais'!Q24),"",'Dados Iniciais'!Q24),IF($D$35=9,IF(ISBLANK('Dados Iniciais'!S24),"",'Dados Iniciais'!S24),IF($D$35=10,IF(ISBLANK('Dados Iniciais'!U24),"",'Dados Iniciais'!U24),IF($D$35=11,IF(ISBLANK('Dados Iniciais'!W24),"",'Dados Iniciais'!W24),IF($D$35=12,IF(ISBLANK('Dados Iniciais'!Y24),"",'Dados Iniciais'!Y24),IF($D$35=13,IF(ISBLANK('Dados Iniciais'!AA24),"",'Dados Iniciais'!AA24),IF($D$35=14,IF(ISBLANK('Dados Iniciais'!AC24),"",'Dados Iniciais'!AC24),IF($D$35=15,IF(ISBLANK('Dados Iniciais'!AE24),"",'Dados Iniciais'!AE24),IF($D$35=16,IF(ISBLANK('Dados Iniciais'!AG24),"",'Dados Iniciais'!AG24),IF($D$35=17,IF(ISBLANK('Dados Iniciais'!AI24),"",'Dados Iniciais'!AI24),IF($D$35=18,IF(ISBLANK('Dados Iniciais'!AK24),"",'Dados Iniciais'!AK24),IF($D$35=19,IF(ISBLANK('Dados Iniciais'!AM24),"",'Dados Iniciais'!AM24),IF($D$35=20,IF(ISBLANK('Dados Iniciais'!AO24),"",'Dados Iniciais'!AO24),IF($D$35=21,IF(ISBLANK('Dados Iniciais'!AQ24),"",'Dados Iniciais'!AQ24))))))))))))))))))))))</f>
        <v/>
      </c>
      <c r="D54" s="107" t="str">
        <f>IF($D$35=1,IF(ISBLANK('Dados Iniciais'!C25),"",IF('Dados Iniciais'!D25&gt;0,'Dados Iniciais'!D25,"0")),IF($D$35=2,IF(ISBLANK('Dados Iniciais'!E24),"",IF('Dados Iniciais'!F24&gt;0,'Dados Iniciais'!F24,"0")),IF($D$35=3,IF(ISBLANK('Dados Iniciais'!G24),"",IF('Dados Iniciais'!H24&gt;0,'Dados Iniciais'!H24,"0")),IF($D$35=4,IF(ISBLANK('Dados Iniciais'!I24),"",IF('Dados Iniciais'!J24&gt;0,'Dados Iniciais'!J24,"0")),IF($D$35=5,IF(ISBLANK('Dados Iniciais'!K24),"",IF('Dados Iniciais'!L24&gt;0,'Dados Iniciais'!L24,"0")),IF($D$35=6,IF(ISBLANK('Dados Iniciais'!M24),"",IF('Dados Iniciais'!N24&gt;0,'Dados Iniciais'!N24,"0")),IF($D$35=7,IF(ISBLANK('Dados Iniciais'!O24),"",IF('Dados Iniciais'!P24&gt;0,'Dados Iniciais'!P24,"0")),IF($D$35=8,IF(ISBLANK('Dados Iniciais'!Q24),"",IF('Dados Iniciais'!R24&gt;0,'Dados Iniciais'!R24,"0")),IF($D$35=9,IF(ISBLANK('Dados Iniciais'!S24),"",IF('Dados Iniciais'!T24&gt;0,'Dados Iniciais'!T24,"0")),IF($D$35=10,IF(ISBLANK('Dados Iniciais'!U24),"",IF('Dados Iniciais'!V24&gt;0,'Dados Iniciais'!V24,"0")),IF($D$35=11,IF(ISBLANK('Dados Iniciais'!W24),"",IF('Dados Iniciais'!X24&gt;0,'Dados Iniciais'!X24,"0")),IF($D$35=12,IF(ISBLANK('Dados Iniciais'!Y24),"",IF('Dados Iniciais'!Z24&gt;0,'Dados Iniciais'!Z24,"0")),IF($D$35=13,IF(ISBLANK('Dados Iniciais'!AA24),"",IF('Dados Iniciais'!AB24&gt;0,'Dados Iniciais'!AB24,"0")),IF($D$35=14,IF(ISBLANK('Dados Iniciais'!AC24),"",IF('Dados Iniciais'!AD24&gt;0,'Dados Iniciais'!AD24,"0")),IF($D$35=15,IF(ISBLANK('Dados Iniciais'!AE24),"",IF('Dados Iniciais'!AF24&gt;0,'Dados Iniciais'!AF24,"0")),IF($D$35=16,IF(ISBLANK('Dados Iniciais'!AG24),"",IF('Dados Iniciais'!AH24&gt;0,'Dados Iniciais'!AH24,"0")),IF($D$35=17,IF(ISBLANK('Dados Iniciais'!AI24),"",IF('Dados Iniciais'!AJ24&gt;0,'Dados Iniciais'!AJ24,"0")),IF($D$35=18,IF(ISBLANK('Dados Iniciais'!AK24),"",IF('Dados Iniciais'!AL24&gt;0,'Dados Iniciais'!AL24,"0")),IF($D$35=19,IF(ISBLANK('Dados Iniciais'!AM24),"",IF('Dados Iniciais'!AN24&gt;0,'Dados Iniciais'!AN24,"0")),IF($D$35=20,IF(ISBLANK('Dados Iniciais'!AO24),"",IF('Dados Iniciais'!AP24&gt;0,'Dados Iniciais'!AP24,"0")),IF($D$35=21,IF(ISBLANK('Dados Iniciais'!AQ24),"",IF('Dados Iniciais'!AR24&gt;0,'Dados Iniciais'!AR24,"0")),)))))))))))))))))))))</f>
        <v/>
      </c>
      <c r="E54" s="105"/>
      <c r="F54" s="106" t="str">
        <f>IF($G$35=1,IF(ISBLANK('Dados Iniciais'!C25),"",'Dados Iniciais'!B25&amp;" "&amp;"a"&amp;" "&amp;'Dados Iniciais'!C25),IF($G$35=2,IF(ISBLANK('Dados Iniciais'!E24),"",'Dados Iniciais'!E24),IF($G$35=3,IF(ISBLANK('Dados Iniciais'!G24),"",'Dados Iniciais'!G24),IF($G$35=4,IF(ISBLANK('Dados Iniciais'!I24),"",'Dados Iniciais'!I24),IF($G$35=5,IF(ISBLANK('Dados Iniciais'!K24),"",'Dados Iniciais'!K24),IF($G$35=6,IF(ISBLANK('Dados Iniciais'!M24),"",'Dados Iniciais'!M24),IF($G$35=7,IF(ISBLANK('Dados Iniciais'!O24),"",'Dados Iniciais'!O24),IF($G$35=8,IF(ISBLANK('Dados Iniciais'!Q24),"",'Dados Iniciais'!Q24),IF($G$35=9,IF(ISBLANK('Dados Iniciais'!S24),"",'Dados Iniciais'!S24),IF($G$35=10,IF(ISBLANK('Dados Iniciais'!U24),"",'Dados Iniciais'!U24),IF($G$35=11,IF(ISBLANK('Dados Iniciais'!W24),"",'Dados Iniciais'!W24),IF($G$35=12,IF(ISBLANK('Dados Iniciais'!Y24),"",'Dados Iniciais'!Y24),IF($G$35=13,IF(ISBLANK('Dados Iniciais'!AA24),"",'Dados Iniciais'!AA24),IF($G$35=14,IF(ISBLANK('Dados Iniciais'!AC24),"",'Dados Iniciais'!AC24),IF($G$35=15,IF(ISBLANK('Dados Iniciais'!AE24),"",'Dados Iniciais'!AE24),IF($G$35=16,IF(ISBLANK('Dados Iniciais'!AG24),"",'Dados Iniciais'!AG24),IF($G$35=17,IF(ISBLANK('Dados Iniciais'!AI24),"",'Dados Iniciais'!AI24),IF($G$35=18,IF(ISBLANK('Dados Iniciais'!AK24),"",'Dados Iniciais'!AK24),IF($G$35=19,IF(ISBLANK('Dados Iniciais'!AM24),"",'Dados Iniciais'!AM24),IF($G$35=20,IF(ISBLANK('Dados Iniciais'!AO24),"",'Dados Iniciais'!AO24),IF($G$35=21,IF(ISBLANK('Dados Iniciais'!AQ24),"",'Dados Iniciais'!AQ24))))))))))))))))))))))</f>
        <v/>
      </c>
      <c r="G54" s="107" t="str">
        <f>IF($G$35=1,IF(ISBLANK('Dados Iniciais'!C25),"",IF('Dados Iniciais'!D25&gt;0,'Dados Iniciais'!D25,"0")),IF($G$35=2,IF(ISBLANK('Dados Iniciais'!E24),"",IF('Dados Iniciais'!F24&gt;0,'Dados Iniciais'!F24,"0")),IF($G$35=3,IF(ISBLANK('Dados Iniciais'!G24),"",IF('Dados Iniciais'!H24&gt;0,'Dados Iniciais'!H24,"0")),IF($G$35=4,IF(ISBLANK('Dados Iniciais'!I24),"",IF('Dados Iniciais'!J24&gt;0,'Dados Iniciais'!J24,"0")),IF($G$35=5,IF(ISBLANK('Dados Iniciais'!K24),"",IF('Dados Iniciais'!L24&gt;0,'Dados Iniciais'!L24,"0")),IF($G$35=6,IF(ISBLANK('Dados Iniciais'!M24),"",IF('Dados Iniciais'!N24&gt;0,'Dados Iniciais'!N24,"0")),IF($G$35=7,IF(ISBLANK('Dados Iniciais'!O24),"",IF('Dados Iniciais'!P24&gt;0,'Dados Iniciais'!P24,"0")),IF($G$35=8,IF(ISBLANK('Dados Iniciais'!Q24),"",IF('Dados Iniciais'!R24&gt;0,'Dados Iniciais'!R24,"0")),IF($G$35=9,IF(ISBLANK('Dados Iniciais'!S24),"",IF('Dados Iniciais'!T24&gt;0,'Dados Iniciais'!T24,"0")),IF($G$35=10,IF(ISBLANK('Dados Iniciais'!U24),"",IF('Dados Iniciais'!V24&gt;0,'Dados Iniciais'!V24,"0")),IF($G$35=11,IF(ISBLANK('Dados Iniciais'!W24),"",IF('Dados Iniciais'!X24&gt;0,'Dados Iniciais'!X24,"0")),IF($G$35=12,IF(ISBLANK('Dados Iniciais'!Y24),"",IF('Dados Iniciais'!Z24&gt;0,'Dados Iniciais'!Z24,"0")),IF($G$35=13,IF(ISBLANK('Dados Iniciais'!AA24),"",IF('Dados Iniciais'!AB24&gt;0,'Dados Iniciais'!AB24,"0")),IF($G$35=14,IF(ISBLANK('Dados Iniciais'!AC24),"",IF('Dados Iniciais'!AD24&gt;0,'Dados Iniciais'!AD24,"0")),IF($G$35=15,IF(ISBLANK('Dados Iniciais'!AE24),"",IF('Dados Iniciais'!AF24&gt;0,'Dados Iniciais'!AF24,"0")),IF($G$35=16,IF(ISBLANK('Dados Iniciais'!AG24),"",IF('Dados Iniciais'!AH24&gt;0,'Dados Iniciais'!AH24,"0")),IF($G$35=17,IF(ISBLANK('Dados Iniciais'!AI24),"",IF('Dados Iniciais'!AJ24&gt;0,'Dados Iniciais'!AJ24,"0")),IF($G$35=18,IF(ISBLANK('Dados Iniciais'!AK24),"",IF('Dados Iniciais'!AL24&gt;0,'Dados Iniciais'!AL24,"0")),IF($G$35=19,IF(ISBLANK('Dados Iniciais'!AM24),"",IF('Dados Iniciais'!AN24&gt;0,'Dados Iniciais'!AN24,"0")),IF($G$35=20,IF(ISBLANK('Dados Iniciais'!AO24),"",IF('Dados Iniciais'!AP24&gt;0,'Dados Iniciais'!AP24,"0")),IF($G$35=21,IF(ISBLANK('Dados Iniciais'!AQ24),"",IF('Dados Iniciais'!AR24&gt;0,'Dados Iniciais'!AR24,"0")),)))))))))))))))))))))</f>
        <v/>
      </c>
      <c r="H54" s="105"/>
      <c r="I54" s="106" t="str">
        <f>IF($J$35=1,IF(ISBLANK('Dados Iniciais'!C25),"",'Dados Iniciais'!B25&amp;" "&amp;"a"&amp;" "&amp;'Dados Iniciais'!C25),IF($J$35=2,IF(ISBLANK('Dados Iniciais'!E24),"",'Dados Iniciais'!E24),IF($J$35=3,IF(ISBLANK('Dados Iniciais'!G24),"",'Dados Iniciais'!G24),IF($J$35=4,IF(ISBLANK('Dados Iniciais'!I24),"",'Dados Iniciais'!I24),IF($J$35=5,IF(ISBLANK('Dados Iniciais'!K24),"",'Dados Iniciais'!K24),IF($J$35=6,IF(ISBLANK('Dados Iniciais'!M24),"",'Dados Iniciais'!M24),IF($J$35=7,IF(ISBLANK('Dados Iniciais'!O24),"",'Dados Iniciais'!O24),IF($J$35=8,IF(ISBLANK('Dados Iniciais'!Q24),"",'Dados Iniciais'!Q24),IF($J$35=9,IF(ISBLANK('Dados Iniciais'!S24),"",'Dados Iniciais'!S24),IF($J$35=10,IF(ISBLANK('Dados Iniciais'!U24),"",'Dados Iniciais'!U24),IF($J$35=11,IF(ISBLANK('Dados Iniciais'!W24),"",'Dados Iniciais'!W24),IF($J$35=12,IF(ISBLANK('Dados Iniciais'!Y24),"",'Dados Iniciais'!Y24),IF($J$35=13,IF(ISBLANK('Dados Iniciais'!AA24),"",'Dados Iniciais'!AA24),IF($J$35=14,IF(ISBLANK('Dados Iniciais'!AC24),"",'Dados Iniciais'!AC24),IF($J$35=15,IF(ISBLANK('Dados Iniciais'!AE24),"",'Dados Iniciais'!AE24),IF($J$35=16,IF(ISBLANK('Dados Iniciais'!AG24),"",'Dados Iniciais'!AG24),IF($J$35=17,IF(ISBLANK('Dados Iniciais'!AI24),"",'Dados Iniciais'!AI24),IF($J$35=18,IF(ISBLANK('Dados Iniciais'!AK24),"",'Dados Iniciais'!AK24),IF($J$35=19,IF(ISBLANK('Dados Iniciais'!AM24),"",'Dados Iniciais'!AM24),IF($J$35=20,IF(ISBLANK('Dados Iniciais'!AO24),"",'Dados Iniciais'!AO24),IF($J$35=21,IF(ISBLANK('Dados Iniciais'!AQ24),"",'Dados Iniciais'!AQ24))))))))))))))))))))))</f>
        <v/>
      </c>
      <c r="J54" s="107" t="str">
        <f>IF($J$35=1,IF(ISBLANK('Dados Iniciais'!C25),"",IF('Dados Iniciais'!D25&gt;0,'Dados Iniciais'!D25,"0")),IF($J$35=2,IF(ISBLANK('Dados Iniciais'!E24),"",IF('Dados Iniciais'!F24&gt;0,'Dados Iniciais'!F24,"0")),IF($J$35=3,IF(ISBLANK('Dados Iniciais'!G24),"",IF('Dados Iniciais'!H24&gt;0,'Dados Iniciais'!H24,"0")),IF($J$35=4,IF(ISBLANK('Dados Iniciais'!I24),"",IF('Dados Iniciais'!J24&gt;0,'Dados Iniciais'!J24,"0")),IF($J$35=5,IF(ISBLANK('Dados Iniciais'!K24),"",IF('Dados Iniciais'!L24&gt;0,'Dados Iniciais'!L24,"0")),IF($J$35=6,IF(ISBLANK('Dados Iniciais'!M24),"",IF('Dados Iniciais'!N24&gt;0,'Dados Iniciais'!N24,"0")),IF($J$35=7,IF(ISBLANK('Dados Iniciais'!O24),"",IF('Dados Iniciais'!P24&gt;0,'Dados Iniciais'!P24,"0")),IF($J$35=8,IF(ISBLANK('Dados Iniciais'!Q24),"",IF('Dados Iniciais'!R24&gt;0,'Dados Iniciais'!R24,"0")),IF($J$35=9,IF(ISBLANK('Dados Iniciais'!S24),"",IF('Dados Iniciais'!T24&gt;0,'Dados Iniciais'!T24,"0")),IF($J$35=10,IF(ISBLANK('Dados Iniciais'!U24),"",IF('Dados Iniciais'!V24&gt;0,'Dados Iniciais'!V24,"0")),IF($J$35=11,IF(ISBLANK('Dados Iniciais'!W24),"",IF('Dados Iniciais'!X24&gt;0,'Dados Iniciais'!X24,"0")),IF($J$35=12,IF(ISBLANK('Dados Iniciais'!Y24),"",IF('Dados Iniciais'!Z24&gt;0,'Dados Iniciais'!Z24,"0")),IF($J$35=13,IF(ISBLANK('Dados Iniciais'!AA24),"",IF('Dados Iniciais'!AB24&gt;0,'Dados Iniciais'!AB24,"0")),IF($J$35=14,IF(ISBLANK('Dados Iniciais'!AC24),"",IF('Dados Iniciais'!AD24&gt;0,'Dados Iniciais'!AD24,"0")),IF($J$35=15,IF(ISBLANK('Dados Iniciais'!AE24),"",IF('Dados Iniciais'!AF24&gt;0,'Dados Iniciais'!AF24,"0")),IF($J$35=16,IF(ISBLANK('Dados Iniciais'!AG24),"",IF('Dados Iniciais'!AH24&gt;0,'Dados Iniciais'!AH24,"0")),IF($J$35=17,IF(ISBLANK('Dados Iniciais'!AI24),"",IF('Dados Iniciais'!AJ24&gt;0,'Dados Iniciais'!AJ24,"0")),IF($J$35=18,IF(ISBLANK('Dados Iniciais'!AK24),"",IF('Dados Iniciais'!AL24&gt;0,'Dados Iniciais'!AL24,"0")),IF($J$35=19,IF(ISBLANK('Dados Iniciais'!AM24),"",IF('Dados Iniciais'!AN24&gt;0,'Dados Iniciais'!AN24,"0")),IF($J$35=20,IF(ISBLANK('Dados Iniciais'!AO24),"",IF('Dados Iniciais'!AP24&gt;0,'Dados Iniciais'!AP24,"0")),IF($J$35=21,IF(ISBLANK('Dados Iniciais'!AQ24),"",IF('Dados Iniciais'!AR24&gt;0,'Dados Iniciais'!AR24,"0")),)))))))))))))))))))))</f>
        <v/>
      </c>
      <c r="L54" s="12"/>
    </row>
    <row r="55" spans="1:12" x14ac:dyDescent="0.25">
      <c r="A55" s="12"/>
      <c r="C55" s="106" t="str">
        <f>IF($D$35=1,IF(ISBLANK('Dados Iniciais'!C26),"",'Dados Iniciais'!B26&amp;" "&amp;"a"&amp;" "&amp;'Dados Iniciais'!C26),IF($D$35=2,IF(ISBLANK('Dados Iniciais'!E25),"",'Dados Iniciais'!E25),IF($D$35=3,IF(ISBLANK('Dados Iniciais'!G25),"",'Dados Iniciais'!G25),IF($D$35=4,IF(ISBLANK('Dados Iniciais'!I25),"",'Dados Iniciais'!I25),IF($D$35=5,IF(ISBLANK('Dados Iniciais'!K25),"",'Dados Iniciais'!K25),IF($D$35=6,IF(ISBLANK('Dados Iniciais'!M25),"",'Dados Iniciais'!M25),IF($D$35=7,IF(ISBLANK('Dados Iniciais'!O25),"",'Dados Iniciais'!O25),IF($D$35=8,IF(ISBLANK('Dados Iniciais'!Q25),"",'Dados Iniciais'!Q25),IF($D$35=9,IF(ISBLANK('Dados Iniciais'!S25),"",'Dados Iniciais'!S25),IF($D$35=10,IF(ISBLANK('Dados Iniciais'!U25),"",'Dados Iniciais'!U25),IF($D$35=11,IF(ISBLANK('Dados Iniciais'!W25),"",'Dados Iniciais'!W25),IF($D$35=12,IF(ISBLANK('Dados Iniciais'!Y25),"",'Dados Iniciais'!Y25),IF($D$35=13,IF(ISBLANK('Dados Iniciais'!AA25),"",'Dados Iniciais'!AA25),IF($D$35=14,IF(ISBLANK('Dados Iniciais'!AC25),"",'Dados Iniciais'!AC25),IF($D$35=15,IF(ISBLANK('Dados Iniciais'!AE25),"",'Dados Iniciais'!AE25),IF($D$35=16,IF(ISBLANK('Dados Iniciais'!AG25),"",'Dados Iniciais'!AG25),IF($D$35=17,IF(ISBLANK('Dados Iniciais'!AI25),"",'Dados Iniciais'!AI25),IF($D$35=18,IF(ISBLANK('Dados Iniciais'!AK25),"",'Dados Iniciais'!AK25),IF($D$35=19,IF(ISBLANK('Dados Iniciais'!AM25),"",'Dados Iniciais'!AM25),IF($D$35=20,IF(ISBLANK('Dados Iniciais'!AO25),"",'Dados Iniciais'!AO25),IF($D$35=21,IF(ISBLANK('Dados Iniciais'!AQ25),"",'Dados Iniciais'!AQ25))))))))))))))))))))))</f>
        <v/>
      </c>
      <c r="D55" s="107" t="str">
        <f>IF($D$35=1,IF(ISBLANK('Dados Iniciais'!C26),"",IF('Dados Iniciais'!D26&gt;0,'Dados Iniciais'!D26,"0")),IF($D$35=2,IF(ISBLANK('Dados Iniciais'!E25),"",IF('Dados Iniciais'!F25&gt;0,'Dados Iniciais'!F25,"0")),IF($D$35=3,IF(ISBLANK('Dados Iniciais'!G25),"",IF('Dados Iniciais'!H25&gt;0,'Dados Iniciais'!H25,"0")),IF($D$35=4,IF(ISBLANK('Dados Iniciais'!I25),"",IF('Dados Iniciais'!J25&gt;0,'Dados Iniciais'!J25,"0")),IF($D$35=5,IF(ISBLANK('Dados Iniciais'!K25),"",IF('Dados Iniciais'!L25&gt;0,'Dados Iniciais'!L25,"0")),IF($D$35=6,IF(ISBLANK('Dados Iniciais'!M25),"",IF('Dados Iniciais'!N25&gt;0,'Dados Iniciais'!N25,"0")),IF($D$35=7,IF(ISBLANK('Dados Iniciais'!O25),"",IF('Dados Iniciais'!P25&gt;0,'Dados Iniciais'!P25,"0")),IF($D$35=8,IF(ISBLANK('Dados Iniciais'!Q25),"",IF('Dados Iniciais'!R25&gt;0,'Dados Iniciais'!R25,"0")),IF($D$35=9,IF(ISBLANK('Dados Iniciais'!S25),"",IF('Dados Iniciais'!T25&gt;0,'Dados Iniciais'!T25,"0")),IF($D$35=10,IF(ISBLANK('Dados Iniciais'!U25),"",IF('Dados Iniciais'!V25&gt;0,'Dados Iniciais'!V25,"0")),IF($D$35=11,IF(ISBLANK('Dados Iniciais'!W25),"",IF('Dados Iniciais'!X25&gt;0,'Dados Iniciais'!X25,"0")),IF($D$35=12,IF(ISBLANK('Dados Iniciais'!Y25),"",IF('Dados Iniciais'!Z25&gt;0,'Dados Iniciais'!Z25,"0")),IF($D$35=13,IF(ISBLANK('Dados Iniciais'!AA25),"",IF('Dados Iniciais'!AB25&gt;0,'Dados Iniciais'!AB25,"0")),IF($D$35=14,IF(ISBLANK('Dados Iniciais'!AC25),"",IF('Dados Iniciais'!AD25&gt;0,'Dados Iniciais'!AD25,"0")),IF($D$35=15,IF(ISBLANK('Dados Iniciais'!AE25),"",IF('Dados Iniciais'!AF25&gt;0,'Dados Iniciais'!AF25,"0")),IF($D$35=16,IF(ISBLANK('Dados Iniciais'!AG25),"",IF('Dados Iniciais'!AH25&gt;0,'Dados Iniciais'!AH25,"0")),IF($D$35=17,IF(ISBLANK('Dados Iniciais'!AI25),"",IF('Dados Iniciais'!AJ25&gt;0,'Dados Iniciais'!AJ25,"0")),IF($D$35=18,IF(ISBLANK('Dados Iniciais'!AK25),"",IF('Dados Iniciais'!AL25&gt;0,'Dados Iniciais'!AL25,"0")),IF($D$35=19,IF(ISBLANK('Dados Iniciais'!AM25),"",IF('Dados Iniciais'!AN25&gt;0,'Dados Iniciais'!AN25,"0")),IF($D$35=20,IF(ISBLANK('Dados Iniciais'!AO25),"",IF('Dados Iniciais'!AP25&gt;0,'Dados Iniciais'!AP25,"0")),IF($D$35=21,IF(ISBLANK('Dados Iniciais'!AQ25),"",IF('Dados Iniciais'!AR25&gt;0,'Dados Iniciais'!AR25,"0")),)))))))))))))))))))))</f>
        <v/>
      </c>
      <c r="E55" s="105"/>
      <c r="F55" s="106" t="str">
        <f>IF($G$35=1,IF(ISBLANK('Dados Iniciais'!C26),"",'Dados Iniciais'!B26&amp;" "&amp;"a"&amp;" "&amp;'Dados Iniciais'!C26),IF($G$35=2,IF(ISBLANK('Dados Iniciais'!E25),"",'Dados Iniciais'!E25),IF($G$35=3,IF(ISBLANK('Dados Iniciais'!G25),"",'Dados Iniciais'!G25),IF($G$35=4,IF(ISBLANK('Dados Iniciais'!I25),"",'Dados Iniciais'!I25),IF($G$35=5,IF(ISBLANK('Dados Iniciais'!K25),"",'Dados Iniciais'!K25),IF($G$35=6,IF(ISBLANK('Dados Iniciais'!M25),"",'Dados Iniciais'!M25),IF($G$35=7,IF(ISBLANK('Dados Iniciais'!O25),"",'Dados Iniciais'!O25),IF($G$35=8,IF(ISBLANK('Dados Iniciais'!Q25),"",'Dados Iniciais'!Q25),IF($G$35=9,IF(ISBLANK('Dados Iniciais'!S25),"",'Dados Iniciais'!S25),IF($G$35=10,IF(ISBLANK('Dados Iniciais'!U25),"",'Dados Iniciais'!U25),IF($G$35=11,IF(ISBLANK('Dados Iniciais'!W25),"",'Dados Iniciais'!W25),IF($G$35=12,IF(ISBLANK('Dados Iniciais'!Y25),"",'Dados Iniciais'!Y25),IF($G$35=13,IF(ISBLANK('Dados Iniciais'!AA25),"",'Dados Iniciais'!AA25),IF($G$35=14,IF(ISBLANK('Dados Iniciais'!AC25),"",'Dados Iniciais'!AC25),IF($G$35=15,IF(ISBLANK('Dados Iniciais'!AE25),"",'Dados Iniciais'!AE25),IF($G$35=16,IF(ISBLANK('Dados Iniciais'!AG25),"",'Dados Iniciais'!AG25),IF($G$35=17,IF(ISBLANK('Dados Iniciais'!AI25),"",'Dados Iniciais'!AI25),IF($G$35=18,IF(ISBLANK('Dados Iniciais'!AK25),"",'Dados Iniciais'!AK25),IF($G$35=19,IF(ISBLANK('Dados Iniciais'!AM25),"",'Dados Iniciais'!AM25),IF($G$35=20,IF(ISBLANK('Dados Iniciais'!AO25),"",'Dados Iniciais'!AO25),IF($G$35=21,IF(ISBLANK('Dados Iniciais'!AQ25),"",'Dados Iniciais'!AQ25))))))))))))))))))))))</f>
        <v/>
      </c>
      <c r="G55" s="107" t="str">
        <f>IF($G$35=1,IF(ISBLANK('Dados Iniciais'!C26),"",IF('Dados Iniciais'!D26&gt;0,'Dados Iniciais'!D26,"0")),IF($G$35=2,IF(ISBLANK('Dados Iniciais'!E25),"",IF('Dados Iniciais'!F25&gt;0,'Dados Iniciais'!F25,"0")),IF($G$35=3,IF(ISBLANK('Dados Iniciais'!G25),"",IF('Dados Iniciais'!H25&gt;0,'Dados Iniciais'!H25,"0")),IF($G$35=4,IF(ISBLANK('Dados Iniciais'!I25),"",IF('Dados Iniciais'!J25&gt;0,'Dados Iniciais'!J25,"0")),IF($G$35=5,IF(ISBLANK('Dados Iniciais'!K25),"",IF('Dados Iniciais'!L25&gt;0,'Dados Iniciais'!L25,"0")),IF($G$35=6,IF(ISBLANK('Dados Iniciais'!M25),"",IF('Dados Iniciais'!N25&gt;0,'Dados Iniciais'!N25,"0")),IF($G$35=7,IF(ISBLANK('Dados Iniciais'!O25),"",IF('Dados Iniciais'!P25&gt;0,'Dados Iniciais'!P25,"0")),IF($G$35=8,IF(ISBLANK('Dados Iniciais'!Q25),"",IF('Dados Iniciais'!R25&gt;0,'Dados Iniciais'!R25,"0")),IF($G$35=9,IF(ISBLANK('Dados Iniciais'!S25),"",IF('Dados Iniciais'!T25&gt;0,'Dados Iniciais'!T25,"0")),IF($G$35=10,IF(ISBLANK('Dados Iniciais'!U25),"",IF('Dados Iniciais'!V25&gt;0,'Dados Iniciais'!V25,"0")),IF($G$35=11,IF(ISBLANK('Dados Iniciais'!W25),"",IF('Dados Iniciais'!X25&gt;0,'Dados Iniciais'!X25,"0")),IF($G$35=12,IF(ISBLANK('Dados Iniciais'!Y25),"",IF('Dados Iniciais'!Z25&gt;0,'Dados Iniciais'!Z25,"0")),IF($G$35=13,IF(ISBLANK('Dados Iniciais'!AA25),"",IF('Dados Iniciais'!AB25&gt;0,'Dados Iniciais'!AB25,"0")),IF($G$35=14,IF(ISBLANK('Dados Iniciais'!AC25),"",IF('Dados Iniciais'!AD25&gt;0,'Dados Iniciais'!AD25,"0")),IF($G$35=15,IF(ISBLANK('Dados Iniciais'!AE25),"",IF('Dados Iniciais'!AF25&gt;0,'Dados Iniciais'!AF25,"0")),IF($G$35=16,IF(ISBLANK('Dados Iniciais'!AG25),"",IF('Dados Iniciais'!AH25&gt;0,'Dados Iniciais'!AH25,"0")),IF($G$35=17,IF(ISBLANK('Dados Iniciais'!AI25),"",IF('Dados Iniciais'!AJ25&gt;0,'Dados Iniciais'!AJ25,"0")),IF($G$35=18,IF(ISBLANK('Dados Iniciais'!AK25),"",IF('Dados Iniciais'!AL25&gt;0,'Dados Iniciais'!AL25,"0")),IF($G$35=19,IF(ISBLANK('Dados Iniciais'!AM25),"",IF('Dados Iniciais'!AN25&gt;0,'Dados Iniciais'!AN25,"0")),IF($G$35=20,IF(ISBLANK('Dados Iniciais'!AO25),"",IF('Dados Iniciais'!AP25&gt;0,'Dados Iniciais'!AP25,"0")),IF($G$35=21,IF(ISBLANK('Dados Iniciais'!AQ25),"",IF('Dados Iniciais'!AR25&gt;0,'Dados Iniciais'!AR25,"0")),)))))))))))))))))))))</f>
        <v/>
      </c>
      <c r="H55" s="105"/>
      <c r="I55" s="106" t="str">
        <f>IF($J$35=1,IF(ISBLANK('Dados Iniciais'!C26),"",'Dados Iniciais'!B26&amp;" "&amp;"a"&amp;" "&amp;'Dados Iniciais'!C26),IF($J$35=2,IF(ISBLANK('Dados Iniciais'!E25),"",'Dados Iniciais'!E25),IF($J$35=3,IF(ISBLANK('Dados Iniciais'!G25),"",'Dados Iniciais'!G25),IF($J$35=4,IF(ISBLANK('Dados Iniciais'!I25),"",'Dados Iniciais'!I25),IF($J$35=5,IF(ISBLANK('Dados Iniciais'!K25),"",'Dados Iniciais'!K25),IF($J$35=6,IF(ISBLANK('Dados Iniciais'!M25),"",'Dados Iniciais'!M25),IF($J$35=7,IF(ISBLANK('Dados Iniciais'!O25),"",'Dados Iniciais'!O25),IF($J$35=8,IF(ISBLANK('Dados Iniciais'!Q25),"",'Dados Iniciais'!Q25),IF($J$35=9,IF(ISBLANK('Dados Iniciais'!S25),"",'Dados Iniciais'!S25),IF($J$35=10,IF(ISBLANK('Dados Iniciais'!U25),"",'Dados Iniciais'!U25),IF($J$35=11,IF(ISBLANK('Dados Iniciais'!W25),"",'Dados Iniciais'!W25),IF($J$35=12,IF(ISBLANK('Dados Iniciais'!Y25),"",'Dados Iniciais'!Y25),IF($J$35=13,IF(ISBLANK('Dados Iniciais'!AA25),"",'Dados Iniciais'!AA25),IF($J$35=14,IF(ISBLANK('Dados Iniciais'!AC25),"",'Dados Iniciais'!AC25),IF($J$35=15,IF(ISBLANK('Dados Iniciais'!AE25),"",'Dados Iniciais'!AE25),IF($J$35=16,IF(ISBLANK('Dados Iniciais'!AG25),"",'Dados Iniciais'!AG25),IF($J$35=17,IF(ISBLANK('Dados Iniciais'!AI25),"",'Dados Iniciais'!AI25),IF($J$35=18,IF(ISBLANK('Dados Iniciais'!AK25),"",'Dados Iniciais'!AK25),IF($J$35=19,IF(ISBLANK('Dados Iniciais'!AM25),"",'Dados Iniciais'!AM25),IF($J$35=20,IF(ISBLANK('Dados Iniciais'!AO25),"",'Dados Iniciais'!AO25),IF($J$35=21,IF(ISBLANK('Dados Iniciais'!AQ25),"",'Dados Iniciais'!AQ25))))))))))))))))))))))</f>
        <v/>
      </c>
      <c r="J55" s="107" t="str">
        <f>IF($J$35=1,IF(ISBLANK('Dados Iniciais'!C26),"",IF('Dados Iniciais'!D26&gt;0,'Dados Iniciais'!D26,"0")),IF($J$35=2,IF(ISBLANK('Dados Iniciais'!E25),"",IF('Dados Iniciais'!F25&gt;0,'Dados Iniciais'!F25,"0")),IF($J$35=3,IF(ISBLANK('Dados Iniciais'!G25),"",IF('Dados Iniciais'!H25&gt;0,'Dados Iniciais'!H25,"0")),IF($J$35=4,IF(ISBLANK('Dados Iniciais'!I25),"",IF('Dados Iniciais'!J25&gt;0,'Dados Iniciais'!J25,"0")),IF($J$35=5,IF(ISBLANK('Dados Iniciais'!K25),"",IF('Dados Iniciais'!L25&gt;0,'Dados Iniciais'!L25,"0")),IF($J$35=6,IF(ISBLANK('Dados Iniciais'!M25),"",IF('Dados Iniciais'!N25&gt;0,'Dados Iniciais'!N25,"0")),IF($J$35=7,IF(ISBLANK('Dados Iniciais'!O25),"",IF('Dados Iniciais'!P25&gt;0,'Dados Iniciais'!P25,"0")),IF($J$35=8,IF(ISBLANK('Dados Iniciais'!Q25),"",IF('Dados Iniciais'!R25&gt;0,'Dados Iniciais'!R25,"0")),IF($J$35=9,IF(ISBLANK('Dados Iniciais'!S25),"",IF('Dados Iniciais'!T25&gt;0,'Dados Iniciais'!T25,"0")),IF($J$35=10,IF(ISBLANK('Dados Iniciais'!U25),"",IF('Dados Iniciais'!V25&gt;0,'Dados Iniciais'!V25,"0")),IF($J$35=11,IF(ISBLANK('Dados Iniciais'!W25),"",IF('Dados Iniciais'!X25&gt;0,'Dados Iniciais'!X25,"0")),IF($J$35=12,IF(ISBLANK('Dados Iniciais'!Y25),"",IF('Dados Iniciais'!Z25&gt;0,'Dados Iniciais'!Z25,"0")),IF($J$35=13,IF(ISBLANK('Dados Iniciais'!AA25),"",IF('Dados Iniciais'!AB25&gt;0,'Dados Iniciais'!AB25,"0")),IF($J$35=14,IF(ISBLANK('Dados Iniciais'!AC25),"",IF('Dados Iniciais'!AD25&gt;0,'Dados Iniciais'!AD25,"0")),IF($J$35=15,IF(ISBLANK('Dados Iniciais'!AE25),"",IF('Dados Iniciais'!AF25&gt;0,'Dados Iniciais'!AF25,"0")),IF($J$35=16,IF(ISBLANK('Dados Iniciais'!AG25),"",IF('Dados Iniciais'!AH25&gt;0,'Dados Iniciais'!AH25,"0")),IF($J$35=17,IF(ISBLANK('Dados Iniciais'!AI25),"",IF('Dados Iniciais'!AJ25&gt;0,'Dados Iniciais'!AJ25,"0")),IF($J$35=18,IF(ISBLANK('Dados Iniciais'!AK25),"",IF('Dados Iniciais'!AL25&gt;0,'Dados Iniciais'!AL25,"0")),IF($J$35=19,IF(ISBLANK('Dados Iniciais'!AM25),"",IF('Dados Iniciais'!AN25&gt;0,'Dados Iniciais'!AN25,"0")),IF($J$35=20,IF(ISBLANK('Dados Iniciais'!AO25),"",IF('Dados Iniciais'!AP25&gt;0,'Dados Iniciais'!AP25,"0")),IF($J$35=21,IF(ISBLANK('Dados Iniciais'!AQ25),"",IF('Dados Iniciais'!AR25&gt;0,'Dados Iniciais'!AR25,"0")),)))))))))))))))))))))</f>
        <v/>
      </c>
      <c r="L55" s="12"/>
    </row>
    <row r="56" spans="1:12" x14ac:dyDescent="0.25">
      <c r="A56" s="12"/>
      <c r="C56" s="106" t="str">
        <f>IF($D$35=1,IF(ISBLANK('Dados Iniciais'!C27),"",'Dados Iniciais'!B27&amp;" "&amp;"a"&amp;" "&amp;'Dados Iniciais'!C27),IF($D$35=2,IF(ISBLANK('Dados Iniciais'!E26),"",'Dados Iniciais'!E26),IF($D$35=3,IF(ISBLANK('Dados Iniciais'!G26),"",'Dados Iniciais'!G26),IF($D$35=4,IF(ISBLANK('Dados Iniciais'!I26),"",'Dados Iniciais'!I26),IF($D$35=5,IF(ISBLANK('Dados Iniciais'!K26),"",'Dados Iniciais'!K26),IF($D$35=6,IF(ISBLANK('Dados Iniciais'!M26),"",'Dados Iniciais'!M26),IF($D$35=7,IF(ISBLANK('Dados Iniciais'!O26),"",'Dados Iniciais'!O26),IF($D$35=8,IF(ISBLANK('Dados Iniciais'!Q26),"",'Dados Iniciais'!Q26),IF($D$35=9,IF(ISBLANK('Dados Iniciais'!S26),"",'Dados Iniciais'!S26),IF($D$35=10,IF(ISBLANK('Dados Iniciais'!U26),"",'Dados Iniciais'!U26),IF($D$35=11,IF(ISBLANK('Dados Iniciais'!W26),"",'Dados Iniciais'!W26),IF($D$35=12,IF(ISBLANK('Dados Iniciais'!Y26),"",'Dados Iniciais'!Y26),IF($D$35=13,IF(ISBLANK('Dados Iniciais'!AA26),"",'Dados Iniciais'!AA26),IF($D$35=14,IF(ISBLANK('Dados Iniciais'!AC26),"",'Dados Iniciais'!AC26),IF($D$35=15,IF(ISBLANK('Dados Iniciais'!AE26),"",'Dados Iniciais'!AE26),IF($D$35=16,IF(ISBLANK('Dados Iniciais'!AG26),"",'Dados Iniciais'!AG26),IF($D$35=17,IF(ISBLANK('Dados Iniciais'!AI26),"",'Dados Iniciais'!AI26),IF($D$35=18,IF(ISBLANK('Dados Iniciais'!AK26),"",'Dados Iniciais'!AK26),IF($D$35=19,IF(ISBLANK('Dados Iniciais'!AM26),"",'Dados Iniciais'!AM26),IF($D$35=20,IF(ISBLANK('Dados Iniciais'!AO26),"",'Dados Iniciais'!AO26),IF($D$35=21,IF(ISBLANK('Dados Iniciais'!AQ26),"",'Dados Iniciais'!AQ26))))))))))))))))))))))</f>
        <v/>
      </c>
      <c r="D56" s="107" t="str">
        <f>IF($D$35=1,IF(ISBLANK('Dados Iniciais'!C27),"",IF('Dados Iniciais'!D27&gt;0,'Dados Iniciais'!D27,"0")),IF($D$35=2,IF(ISBLANK('Dados Iniciais'!E26),"",IF('Dados Iniciais'!F26&gt;0,'Dados Iniciais'!F26,"0")),IF($D$35=3,IF(ISBLANK('Dados Iniciais'!G26),"",IF('Dados Iniciais'!H26&gt;0,'Dados Iniciais'!H26,"0")),IF($D$35=4,IF(ISBLANK('Dados Iniciais'!I26),"",IF('Dados Iniciais'!J26&gt;0,'Dados Iniciais'!J26,"0")),IF($D$35=5,IF(ISBLANK('Dados Iniciais'!K26),"",IF('Dados Iniciais'!L26&gt;0,'Dados Iniciais'!L26,"0")),IF($D$35=6,IF(ISBLANK('Dados Iniciais'!M26),"",IF('Dados Iniciais'!N26&gt;0,'Dados Iniciais'!N26,"0")),IF($D$35=7,IF(ISBLANK('Dados Iniciais'!O26),"",IF('Dados Iniciais'!P26&gt;0,'Dados Iniciais'!P26,"0")),IF($D$35=8,IF(ISBLANK('Dados Iniciais'!Q26),"",IF('Dados Iniciais'!R26&gt;0,'Dados Iniciais'!R26,"0")),IF($D$35=9,IF(ISBLANK('Dados Iniciais'!S26),"",IF('Dados Iniciais'!T26&gt;0,'Dados Iniciais'!T26,"0")),IF($D$35=10,IF(ISBLANK('Dados Iniciais'!U26),"",IF('Dados Iniciais'!V26&gt;0,'Dados Iniciais'!V26,"0")),IF($D$35=11,IF(ISBLANK('Dados Iniciais'!W26),"",IF('Dados Iniciais'!X26&gt;0,'Dados Iniciais'!X26,"0")),IF($D$35=12,IF(ISBLANK('Dados Iniciais'!Y26),"",IF('Dados Iniciais'!Z26&gt;0,'Dados Iniciais'!Z26,"0")),IF($D$35=13,IF(ISBLANK('Dados Iniciais'!AA26),"",IF('Dados Iniciais'!AB26&gt;0,'Dados Iniciais'!AB26,"0")),IF($D$35=14,IF(ISBLANK('Dados Iniciais'!AC26),"",IF('Dados Iniciais'!AD26&gt;0,'Dados Iniciais'!AD26,"0")),IF($D$35=15,IF(ISBLANK('Dados Iniciais'!AE26),"",IF('Dados Iniciais'!AF26&gt;0,'Dados Iniciais'!AF26,"0")),IF($D$35=16,IF(ISBLANK('Dados Iniciais'!AG26),"",IF('Dados Iniciais'!AH26&gt;0,'Dados Iniciais'!AH26,"0")),IF($D$35=17,IF(ISBLANK('Dados Iniciais'!AI26),"",IF('Dados Iniciais'!AJ26&gt;0,'Dados Iniciais'!AJ26,"0")),IF($D$35=18,IF(ISBLANK('Dados Iniciais'!AK26),"",IF('Dados Iniciais'!AL26&gt;0,'Dados Iniciais'!AL26,"0")),IF($D$35=19,IF(ISBLANK('Dados Iniciais'!AM26),"",IF('Dados Iniciais'!AN26&gt;0,'Dados Iniciais'!AN26,"0")),IF($D$35=20,IF(ISBLANK('Dados Iniciais'!AO26),"",IF('Dados Iniciais'!AP26&gt;0,'Dados Iniciais'!AP26,"0")),IF($D$35=21,IF(ISBLANK('Dados Iniciais'!AQ26),"",IF('Dados Iniciais'!AR26&gt;0,'Dados Iniciais'!AR26,"0")),)))))))))))))))))))))</f>
        <v/>
      </c>
      <c r="E56" s="105"/>
      <c r="F56" s="106" t="str">
        <f>IF($G$35=1,IF(ISBLANK('Dados Iniciais'!C27),"",'Dados Iniciais'!B27&amp;" "&amp;"a"&amp;" "&amp;'Dados Iniciais'!C27),IF($G$35=2,IF(ISBLANK('Dados Iniciais'!E26),"",'Dados Iniciais'!E26),IF($G$35=3,IF(ISBLANK('Dados Iniciais'!G26),"",'Dados Iniciais'!G26),IF($G$35=4,IF(ISBLANK('Dados Iniciais'!I26),"",'Dados Iniciais'!I26),IF($G$35=5,IF(ISBLANK('Dados Iniciais'!K26),"",'Dados Iniciais'!K26),IF($G$35=6,IF(ISBLANK('Dados Iniciais'!M26),"",'Dados Iniciais'!M26),IF($G$35=7,IF(ISBLANK('Dados Iniciais'!O26),"",'Dados Iniciais'!O26),IF($G$35=8,IF(ISBLANK('Dados Iniciais'!Q26),"",'Dados Iniciais'!Q26),IF($G$35=9,IF(ISBLANK('Dados Iniciais'!S26),"",'Dados Iniciais'!S26),IF($G$35=10,IF(ISBLANK('Dados Iniciais'!U26),"",'Dados Iniciais'!U26),IF($G$35=11,IF(ISBLANK('Dados Iniciais'!W26),"",'Dados Iniciais'!W26),IF($G$35=12,IF(ISBLANK('Dados Iniciais'!Y26),"",'Dados Iniciais'!Y26),IF($G$35=13,IF(ISBLANK('Dados Iniciais'!AA26),"",'Dados Iniciais'!AA26),IF($G$35=14,IF(ISBLANK('Dados Iniciais'!AC26),"",'Dados Iniciais'!AC26),IF($G$35=15,IF(ISBLANK('Dados Iniciais'!AE26),"",'Dados Iniciais'!AE26),IF($G$35=16,IF(ISBLANK('Dados Iniciais'!AG26),"",'Dados Iniciais'!AG26),IF($G$35=17,IF(ISBLANK('Dados Iniciais'!AI26),"",'Dados Iniciais'!AI26),IF($G$35=18,IF(ISBLANK('Dados Iniciais'!AK26),"",'Dados Iniciais'!AK26),IF($G$35=19,IF(ISBLANK('Dados Iniciais'!AM26),"",'Dados Iniciais'!AM26),IF($G$35=20,IF(ISBLANK('Dados Iniciais'!AO26),"",'Dados Iniciais'!AO26),IF($G$35=21,IF(ISBLANK('Dados Iniciais'!AQ26),"",'Dados Iniciais'!AQ26))))))))))))))))))))))</f>
        <v/>
      </c>
      <c r="G56" s="107" t="str">
        <f>IF($G$35=1,IF(ISBLANK('Dados Iniciais'!C27),"",IF('Dados Iniciais'!D27&gt;0,'Dados Iniciais'!D27,"0")),IF($G$35=2,IF(ISBLANK('Dados Iniciais'!E26),"",IF('Dados Iniciais'!F26&gt;0,'Dados Iniciais'!F26,"0")),IF($G$35=3,IF(ISBLANK('Dados Iniciais'!G26),"",IF('Dados Iniciais'!H26&gt;0,'Dados Iniciais'!H26,"0")),IF($G$35=4,IF(ISBLANK('Dados Iniciais'!I26),"",IF('Dados Iniciais'!J26&gt;0,'Dados Iniciais'!J26,"0")),IF($G$35=5,IF(ISBLANK('Dados Iniciais'!K26),"",IF('Dados Iniciais'!L26&gt;0,'Dados Iniciais'!L26,"0")),IF($G$35=6,IF(ISBLANK('Dados Iniciais'!M26),"",IF('Dados Iniciais'!N26&gt;0,'Dados Iniciais'!N26,"0")),IF($G$35=7,IF(ISBLANK('Dados Iniciais'!O26),"",IF('Dados Iniciais'!P26&gt;0,'Dados Iniciais'!P26,"0")),IF($G$35=8,IF(ISBLANK('Dados Iniciais'!Q26),"",IF('Dados Iniciais'!R26&gt;0,'Dados Iniciais'!R26,"0")),IF($G$35=9,IF(ISBLANK('Dados Iniciais'!S26),"",IF('Dados Iniciais'!T26&gt;0,'Dados Iniciais'!T26,"0")),IF($G$35=10,IF(ISBLANK('Dados Iniciais'!U26),"",IF('Dados Iniciais'!V26&gt;0,'Dados Iniciais'!V26,"0")),IF($G$35=11,IF(ISBLANK('Dados Iniciais'!W26),"",IF('Dados Iniciais'!X26&gt;0,'Dados Iniciais'!X26,"0")),IF($G$35=12,IF(ISBLANK('Dados Iniciais'!Y26),"",IF('Dados Iniciais'!Z26&gt;0,'Dados Iniciais'!Z26,"0")),IF($G$35=13,IF(ISBLANK('Dados Iniciais'!AA26),"",IF('Dados Iniciais'!AB26&gt;0,'Dados Iniciais'!AB26,"0")),IF($G$35=14,IF(ISBLANK('Dados Iniciais'!AC26),"",IF('Dados Iniciais'!AD26&gt;0,'Dados Iniciais'!AD26,"0")),IF($G$35=15,IF(ISBLANK('Dados Iniciais'!AE26),"",IF('Dados Iniciais'!AF26&gt;0,'Dados Iniciais'!AF26,"0")),IF($G$35=16,IF(ISBLANK('Dados Iniciais'!AG26),"",IF('Dados Iniciais'!AH26&gt;0,'Dados Iniciais'!AH26,"0")),IF($G$35=17,IF(ISBLANK('Dados Iniciais'!AI26),"",IF('Dados Iniciais'!AJ26&gt;0,'Dados Iniciais'!AJ26,"0")),IF($G$35=18,IF(ISBLANK('Dados Iniciais'!AK26),"",IF('Dados Iniciais'!AL26&gt;0,'Dados Iniciais'!AL26,"0")),IF($G$35=19,IF(ISBLANK('Dados Iniciais'!AM26),"",IF('Dados Iniciais'!AN26&gt;0,'Dados Iniciais'!AN26,"0")),IF($G$35=20,IF(ISBLANK('Dados Iniciais'!AO26),"",IF('Dados Iniciais'!AP26&gt;0,'Dados Iniciais'!AP26,"0")),IF($G$35=21,IF(ISBLANK('Dados Iniciais'!AQ26),"",IF('Dados Iniciais'!AR26&gt;0,'Dados Iniciais'!AR26,"0")),)))))))))))))))))))))</f>
        <v/>
      </c>
      <c r="H56" s="105"/>
      <c r="I56" s="106" t="str">
        <f>IF($J$35=1,IF(ISBLANK('Dados Iniciais'!C27),"",'Dados Iniciais'!B27&amp;" "&amp;"a"&amp;" "&amp;'Dados Iniciais'!C27),IF($J$35=2,IF(ISBLANK('Dados Iniciais'!E26),"",'Dados Iniciais'!E26),IF($J$35=3,IF(ISBLANK('Dados Iniciais'!G26),"",'Dados Iniciais'!G26),IF($J$35=4,IF(ISBLANK('Dados Iniciais'!I26),"",'Dados Iniciais'!I26),IF($J$35=5,IF(ISBLANK('Dados Iniciais'!K26),"",'Dados Iniciais'!K26),IF($J$35=6,IF(ISBLANK('Dados Iniciais'!M26),"",'Dados Iniciais'!M26),IF($J$35=7,IF(ISBLANK('Dados Iniciais'!O26),"",'Dados Iniciais'!O26),IF($J$35=8,IF(ISBLANK('Dados Iniciais'!Q26),"",'Dados Iniciais'!Q26),IF($J$35=9,IF(ISBLANK('Dados Iniciais'!S26),"",'Dados Iniciais'!S26),IF($J$35=10,IF(ISBLANK('Dados Iniciais'!U26),"",'Dados Iniciais'!U26),IF($J$35=11,IF(ISBLANK('Dados Iniciais'!W26),"",'Dados Iniciais'!W26),IF($J$35=12,IF(ISBLANK('Dados Iniciais'!Y26),"",'Dados Iniciais'!Y26),IF($J$35=13,IF(ISBLANK('Dados Iniciais'!AA26),"",'Dados Iniciais'!AA26),IF($J$35=14,IF(ISBLANK('Dados Iniciais'!AC26),"",'Dados Iniciais'!AC26),IF($J$35=15,IF(ISBLANK('Dados Iniciais'!AE26),"",'Dados Iniciais'!AE26),IF($J$35=16,IF(ISBLANK('Dados Iniciais'!AG26),"",'Dados Iniciais'!AG26),IF($J$35=17,IF(ISBLANK('Dados Iniciais'!AI26),"",'Dados Iniciais'!AI26),IF($J$35=18,IF(ISBLANK('Dados Iniciais'!AK26),"",'Dados Iniciais'!AK26),IF($J$35=19,IF(ISBLANK('Dados Iniciais'!AM26),"",'Dados Iniciais'!AM26),IF($J$35=20,IF(ISBLANK('Dados Iniciais'!AO26),"",'Dados Iniciais'!AO26),IF($J$35=21,IF(ISBLANK('Dados Iniciais'!AQ26),"",'Dados Iniciais'!AQ26))))))))))))))))))))))</f>
        <v/>
      </c>
      <c r="J56" s="107" t="str">
        <f>IF($J$35=1,IF(ISBLANK('Dados Iniciais'!C27),"",IF('Dados Iniciais'!D27&gt;0,'Dados Iniciais'!D27,"0")),IF($J$35=2,IF(ISBLANK('Dados Iniciais'!E26),"",IF('Dados Iniciais'!F26&gt;0,'Dados Iniciais'!F26,"0")),IF($J$35=3,IF(ISBLANK('Dados Iniciais'!G26),"",IF('Dados Iniciais'!H26&gt;0,'Dados Iniciais'!H26,"0")),IF($J$35=4,IF(ISBLANK('Dados Iniciais'!I26),"",IF('Dados Iniciais'!J26&gt;0,'Dados Iniciais'!J26,"0")),IF($J$35=5,IF(ISBLANK('Dados Iniciais'!K26),"",IF('Dados Iniciais'!L26&gt;0,'Dados Iniciais'!L26,"0")),IF($J$35=6,IF(ISBLANK('Dados Iniciais'!M26),"",IF('Dados Iniciais'!N26&gt;0,'Dados Iniciais'!N26,"0")),IF($J$35=7,IF(ISBLANK('Dados Iniciais'!O26),"",IF('Dados Iniciais'!P26&gt;0,'Dados Iniciais'!P26,"0")),IF($J$35=8,IF(ISBLANK('Dados Iniciais'!Q26),"",IF('Dados Iniciais'!R26&gt;0,'Dados Iniciais'!R26,"0")),IF($J$35=9,IF(ISBLANK('Dados Iniciais'!S26),"",IF('Dados Iniciais'!T26&gt;0,'Dados Iniciais'!T26,"0")),IF($J$35=10,IF(ISBLANK('Dados Iniciais'!U26),"",IF('Dados Iniciais'!V26&gt;0,'Dados Iniciais'!V26,"0")),IF($J$35=11,IF(ISBLANK('Dados Iniciais'!W26),"",IF('Dados Iniciais'!X26&gt;0,'Dados Iniciais'!X26,"0")),IF($J$35=12,IF(ISBLANK('Dados Iniciais'!Y26),"",IF('Dados Iniciais'!Z26&gt;0,'Dados Iniciais'!Z26,"0")),IF($J$35=13,IF(ISBLANK('Dados Iniciais'!AA26),"",IF('Dados Iniciais'!AB26&gt;0,'Dados Iniciais'!AB26,"0")),IF($J$35=14,IF(ISBLANK('Dados Iniciais'!AC26),"",IF('Dados Iniciais'!AD26&gt;0,'Dados Iniciais'!AD26,"0")),IF($J$35=15,IF(ISBLANK('Dados Iniciais'!AE26),"",IF('Dados Iniciais'!AF26&gt;0,'Dados Iniciais'!AF26,"0")),IF($J$35=16,IF(ISBLANK('Dados Iniciais'!AG26),"",IF('Dados Iniciais'!AH26&gt;0,'Dados Iniciais'!AH26,"0")),IF($J$35=17,IF(ISBLANK('Dados Iniciais'!AI26),"",IF('Dados Iniciais'!AJ26&gt;0,'Dados Iniciais'!AJ26,"0")),IF($J$35=18,IF(ISBLANK('Dados Iniciais'!AK26),"",IF('Dados Iniciais'!AL26&gt;0,'Dados Iniciais'!AL26,"0")),IF($J$35=19,IF(ISBLANK('Dados Iniciais'!AM26),"",IF('Dados Iniciais'!AN26&gt;0,'Dados Iniciais'!AN26,"0")),IF($J$35=20,IF(ISBLANK('Dados Iniciais'!AO26),"",IF('Dados Iniciais'!AP26&gt;0,'Dados Iniciais'!AP26,"0")),IF($J$35=21,IF(ISBLANK('Dados Iniciais'!AQ26),"",IF('Dados Iniciais'!AR26&gt;0,'Dados Iniciais'!AR26,"0")),)))))))))))))))))))))</f>
        <v/>
      </c>
      <c r="L56" s="12"/>
    </row>
    <row r="57" spans="1:12" x14ac:dyDescent="0.25">
      <c r="A57" s="12"/>
      <c r="C57" s="106" t="str">
        <f>IF($D$35=1,IF(ISBLANK('Dados Iniciais'!C28),"",'Dados Iniciais'!B28&amp;" "&amp;"a"&amp;" "&amp;'Dados Iniciais'!C28),IF($D$35=2,IF(ISBLANK('Dados Iniciais'!E27),"",'Dados Iniciais'!E27),IF($D$35=3,IF(ISBLANK('Dados Iniciais'!G27),"",'Dados Iniciais'!G27),IF($D$35=4,IF(ISBLANK('Dados Iniciais'!I27),"",'Dados Iniciais'!I27),IF($D$35=5,IF(ISBLANK('Dados Iniciais'!K27),"",'Dados Iniciais'!K27),IF($D$35=6,IF(ISBLANK('Dados Iniciais'!M27),"",'Dados Iniciais'!M27),IF($D$35=7,IF(ISBLANK('Dados Iniciais'!O27),"",'Dados Iniciais'!O27),IF($D$35=8,IF(ISBLANK('Dados Iniciais'!Q27),"",'Dados Iniciais'!Q27),IF($D$35=9,IF(ISBLANK('Dados Iniciais'!S27),"",'Dados Iniciais'!S27),IF($D$35=10,IF(ISBLANK('Dados Iniciais'!U27),"",'Dados Iniciais'!U27),IF($D$35=11,IF(ISBLANK('Dados Iniciais'!W27),"",'Dados Iniciais'!W27),IF($D$35=12,IF(ISBLANK('Dados Iniciais'!Y27),"",'Dados Iniciais'!Y27),IF($D$35=13,IF(ISBLANK('Dados Iniciais'!AA27),"",'Dados Iniciais'!AA27),IF($D$35=14,IF(ISBLANK('Dados Iniciais'!AC27),"",'Dados Iniciais'!AC27),IF($D$35=15,IF(ISBLANK('Dados Iniciais'!AE27),"",'Dados Iniciais'!AE27),IF($D$35=16,IF(ISBLANK('Dados Iniciais'!AG27),"",'Dados Iniciais'!AG27),IF($D$35=17,IF(ISBLANK('Dados Iniciais'!AI27),"",'Dados Iniciais'!AI27),IF($D$35=18,IF(ISBLANK('Dados Iniciais'!AK27),"",'Dados Iniciais'!AK27),IF($D$35=19,IF(ISBLANK('Dados Iniciais'!AM27),"",'Dados Iniciais'!AM27),IF($D$35=20,IF(ISBLANK('Dados Iniciais'!AO27),"",'Dados Iniciais'!AO27),IF($D$35=21,IF(ISBLANK('Dados Iniciais'!AQ27),"",'Dados Iniciais'!AQ27))))))))))))))))))))))</f>
        <v/>
      </c>
      <c r="D57" s="107" t="str">
        <f>IF($D$35=1,IF(ISBLANK('Dados Iniciais'!C28),"",IF('Dados Iniciais'!D28&gt;0,'Dados Iniciais'!D28,"0")),IF($D$35=2,IF(ISBLANK('Dados Iniciais'!E27),"",IF('Dados Iniciais'!F27&gt;0,'Dados Iniciais'!F27,"0")),IF($D$35=3,IF(ISBLANK('Dados Iniciais'!G27),"",IF('Dados Iniciais'!H27&gt;0,'Dados Iniciais'!H27,"0")),IF($D$35=4,IF(ISBLANK('Dados Iniciais'!I27),"",IF('Dados Iniciais'!J27&gt;0,'Dados Iniciais'!J27,"0")),IF($D$35=5,IF(ISBLANK('Dados Iniciais'!K27),"",IF('Dados Iniciais'!L27&gt;0,'Dados Iniciais'!L27,"0")),IF($D$35=6,IF(ISBLANK('Dados Iniciais'!M27),"",IF('Dados Iniciais'!N27&gt;0,'Dados Iniciais'!N27,"0")),IF($D$35=7,IF(ISBLANK('Dados Iniciais'!O27),"",IF('Dados Iniciais'!P27&gt;0,'Dados Iniciais'!P27,"0")),IF($D$35=8,IF(ISBLANK('Dados Iniciais'!Q27),"",IF('Dados Iniciais'!R27&gt;0,'Dados Iniciais'!R27,"0")),IF($D$35=9,IF(ISBLANK('Dados Iniciais'!S27),"",IF('Dados Iniciais'!T27&gt;0,'Dados Iniciais'!T27,"0")),IF($D$35=10,IF(ISBLANK('Dados Iniciais'!U27),"",IF('Dados Iniciais'!V27&gt;0,'Dados Iniciais'!V27,"0")),IF($D$35=11,IF(ISBLANK('Dados Iniciais'!W27),"",IF('Dados Iniciais'!X27&gt;0,'Dados Iniciais'!X27,"0")),IF($D$35=12,IF(ISBLANK('Dados Iniciais'!Y27),"",IF('Dados Iniciais'!Z27&gt;0,'Dados Iniciais'!Z27,"0")),IF($D$35=13,IF(ISBLANK('Dados Iniciais'!AA27),"",IF('Dados Iniciais'!AB27&gt;0,'Dados Iniciais'!AB27,"0")),IF($D$35=14,IF(ISBLANK('Dados Iniciais'!AC27),"",IF('Dados Iniciais'!AD27&gt;0,'Dados Iniciais'!AD27,"0")),IF($D$35=15,IF(ISBLANK('Dados Iniciais'!AE27),"",IF('Dados Iniciais'!AF27&gt;0,'Dados Iniciais'!AF27,"0")),IF($D$35=16,IF(ISBLANK('Dados Iniciais'!AG27),"",IF('Dados Iniciais'!AH27&gt;0,'Dados Iniciais'!AH27,"0")),IF($D$35=17,IF(ISBLANK('Dados Iniciais'!AI27),"",IF('Dados Iniciais'!AJ27&gt;0,'Dados Iniciais'!AJ27,"0")),IF($D$35=18,IF(ISBLANK('Dados Iniciais'!AK27),"",IF('Dados Iniciais'!AL27&gt;0,'Dados Iniciais'!AL27,"0")),IF($D$35=19,IF(ISBLANK('Dados Iniciais'!AM27),"",IF('Dados Iniciais'!AN27&gt;0,'Dados Iniciais'!AN27,"0")),IF($D$35=20,IF(ISBLANK('Dados Iniciais'!AO27),"",IF('Dados Iniciais'!AP27&gt;0,'Dados Iniciais'!AP27,"0")),IF($D$35=21,IF(ISBLANK('Dados Iniciais'!AQ27),"",IF('Dados Iniciais'!AR27&gt;0,'Dados Iniciais'!AR27,"0")),)))))))))))))))))))))</f>
        <v/>
      </c>
      <c r="E57" s="105"/>
      <c r="F57" s="106" t="str">
        <f>IF($G$35=1,IF(ISBLANK('Dados Iniciais'!C28),"",'Dados Iniciais'!B28&amp;" "&amp;"a"&amp;" "&amp;'Dados Iniciais'!C28),IF($G$35=2,IF(ISBLANK('Dados Iniciais'!E27),"",'Dados Iniciais'!E27),IF($G$35=3,IF(ISBLANK('Dados Iniciais'!G27),"",'Dados Iniciais'!G27),IF($G$35=4,IF(ISBLANK('Dados Iniciais'!I27),"",'Dados Iniciais'!I27),IF($G$35=5,IF(ISBLANK('Dados Iniciais'!K27),"",'Dados Iniciais'!K27),IF($G$35=6,IF(ISBLANK('Dados Iniciais'!M27),"",'Dados Iniciais'!M27),IF($G$35=7,IF(ISBLANK('Dados Iniciais'!O27),"",'Dados Iniciais'!O27),IF($G$35=8,IF(ISBLANK('Dados Iniciais'!Q27),"",'Dados Iniciais'!Q27),IF($G$35=9,IF(ISBLANK('Dados Iniciais'!S27),"",'Dados Iniciais'!S27),IF($G$35=10,IF(ISBLANK('Dados Iniciais'!U27),"",'Dados Iniciais'!U27),IF($G$35=11,IF(ISBLANK('Dados Iniciais'!W27),"",'Dados Iniciais'!W27),IF($G$35=12,IF(ISBLANK('Dados Iniciais'!Y27),"",'Dados Iniciais'!Y27),IF($G$35=13,IF(ISBLANK('Dados Iniciais'!AA27),"",'Dados Iniciais'!AA27),IF($G$35=14,IF(ISBLANK('Dados Iniciais'!AC27),"",'Dados Iniciais'!AC27),IF($G$35=15,IF(ISBLANK('Dados Iniciais'!AE27),"",'Dados Iniciais'!AE27),IF($G$35=16,IF(ISBLANK('Dados Iniciais'!AG27),"",'Dados Iniciais'!AG27),IF($G$35=17,IF(ISBLANK('Dados Iniciais'!AI27),"",'Dados Iniciais'!AI27),IF($G$35=18,IF(ISBLANK('Dados Iniciais'!AK27),"",'Dados Iniciais'!AK27),IF($G$35=19,IF(ISBLANK('Dados Iniciais'!AM27),"",'Dados Iniciais'!AM27),IF($G$35=20,IF(ISBLANK('Dados Iniciais'!AO27),"",'Dados Iniciais'!AO27),IF($G$35=21,IF(ISBLANK('Dados Iniciais'!AQ27),"",'Dados Iniciais'!AQ27))))))))))))))))))))))</f>
        <v/>
      </c>
      <c r="G57" s="107" t="str">
        <f>IF($G$35=1,IF(ISBLANK('Dados Iniciais'!C28),"",IF('Dados Iniciais'!D28&gt;0,'Dados Iniciais'!D28,"0")),IF($G$35=2,IF(ISBLANK('Dados Iniciais'!E27),"",IF('Dados Iniciais'!F27&gt;0,'Dados Iniciais'!F27,"0")),IF($G$35=3,IF(ISBLANK('Dados Iniciais'!G27),"",IF('Dados Iniciais'!H27&gt;0,'Dados Iniciais'!H27,"0")),IF($G$35=4,IF(ISBLANK('Dados Iniciais'!I27),"",IF('Dados Iniciais'!J27&gt;0,'Dados Iniciais'!J27,"0")),IF($G$35=5,IF(ISBLANK('Dados Iniciais'!K27),"",IF('Dados Iniciais'!L27&gt;0,'Dados Iniciais'!L27,"0")),IF($G$35=6,IF(ISBLANK('Dados Iniciais'!M27),"",IF('Dados Iniciais'!N27&gt;0,'Dados Iniciais'!N27,"0")),IF($G$35=7,IF(ISBLANK('Dados Iniciais'!O27),"",IF('Dados Iniciais'!P27&gt;0,'Dados Iniciais'!P27,"0")),IF($G$35=8,IF(ISBLANK('Dados Iniciais'!Q27),"",IF('Dados Iniciais'!R27&gt;0,'Dados Iniciais'!R27,"0")),IF($G$35=9,IF(ISBLANK('Dados Iniciais'!S27),"",IF('Dados Iniciais'!T27&gt;0,'Dados Iniciais'!T27,"0")),IF($G$35=10,IF(ISBLANK('Dados Iniciais'!U27),"",IF('Dados Iniciais'!V27&gt;0,'Dados Iniciais'!V27,"0")),IF($G$35=11,IF(ISBLANK('Dados Iniciais'!W27),"",IF('Dados Iniciais'!X27&gt;0,'Dados Iniciais'!X27,"0")),IF($G$35=12,IF(ISBLANK('Dados Iniciais'!Y27),"",IF('Dados Iniciais'!Z27&gt;0,'Dados Iniciais'!Z27,"0")),IF($G$35=13,IF(ISBLANK('Dados Iniciais'!AA27),"",IF('Dados Iniciais'!AB27&gt;0,'Dados Iniciais'!AB27,"0")),IF($G$35=14,IF(ISBLANK('Dados Iniciais'!AC27),"",IF('Dados Iniciais'!AD27&gt;0,'Dados Iniciais'!AD27,"0")),IF($G$35=15,IF(ISBLANK('Dados Iniciais'!AE27),"",IF('Dados Iniciais'!AF27&gt;0,'Dados Iniciais'!AF27,"0")),IF($G$35=16,IF(ISBLANK('Dados Iniciais'!AG27),"",IF('Dados Iniciais'!AH27&gt;0,'Dados Iniciais'!AH27,"0")),IF($G$35=17,IF(ISBLANK('Dados Iniciais'!AI27),"",IF('Dados Iniciais'!AJ27&gt;0,'Dados Iniciais'!AJ27,"0")),IF($G$35=18,IF(ISBLANK('Dados Iniciais'!AK27),"",IF('Dados Iniciais'!AL27&gt;0,'Dados Iniciais'!AL27,"0")),IF($G$35=19,IF(ISBLANK('Dados Iniciais'!AM27),"",IF('Dados Iniciais'!AN27&gt;0,'Dados Iniciais'!AN27,"0")),IF($G$35=20,IF(ISBLANK('Dados Iniciais'!AO27),"",IF('Dados Iniciais'!AP27&gt;0,'Dados Iniciais'!AP27,"0")),IF($G$35=21,IF(ISBLANK('Dados Iniciais'!AQ27),"",IF('Dados Iniciais'!AR27&gt;0,'Dados Iniciais'!AR27,"0")),)))))))))))))))))))))</f>
        <v/>
      </c>
      <c r="H57" s="105"/>
      <c r="I57" s="106" t="str">
        <f>IF($J$35=1,IF(ISBLANK('Dados Iniciais'!C28),"",'Dados Iniciais'!B28&amp;" "&amp;"a"&amp;" "&amp;'Dados Iniciais'!C28),IF($J$35=2,IF(ISBLANK('Dados Iniciais'!E27),"",'Dados Iniciais'!E27),IF($J$35=3,IF(ISBLANK('Dados Iniciais'!G27),"",'Dados Iniciais'!G27),IF($J$35=4,IF(ISBLANK('Dados Iniciais'!I27),"",'Dados Iniciais'!I27),IF($J$35=5,IF(ISBLANK('Dados Iniciais'!K27),"",'Dados Iniciais'!K27),IF($J$35=6,IF(ISBLANK('Dados Iniciais'!M27),"",'Dados Iniciais'!M27),IF($J$35=7,IF(ISBLANK('Dados Iniciais'!O27),"",'Dados Iniciais'!O27),IF($J$35=8,IF(ISBLANK('Dados Iniciais'!Q27),"",'Dados Iniciais'!Q27),IF($J$35=9,IF(ISBLANK('Dados Iniciais'!S27),"",'Dados Iniciais'!S27),IF($J$35=10,IF(ISBLANK('Dados Iniciais'!U27),"",'Dados Iniciais'!U27),IF($J$35=11,IF(ISBLANK('Dados Iniciais'!W27),"",'Dados Iniciais'!W27),IF($J$35=12,IF(ISBLANK('Dados Iniciais'!Y27),"",'Dados Iniciais'!Y27),IF($J$35=13,IF(ISBLANK('Dados Iniciais'!AA27),"",'Dados Iniciais'!AA27),IF($J$35=14,IF(ISBLANK('Dados Iniciais'!AC27),"",'Dados Iniciais'!AC27),IF($J$35=15,IF(ISBLANK('Dados Iniciais'!AE27),"",'Dados Iniciais'!AE27),IF($J$35=16,IF(ISBLANK('Dados Iniciais'!AG27),"",'Dados Iniciais'!AG27),IF($J$35=17,IF(ISBLANK('Dados Iniciais'!AI27),"",'Dados Iniciais'!AI27),IF($J$35=18,IF(ISBLANK('Dados Iniciais'!AK27),"",'Dados Iniciais'!AK27),IF($J$35=19,IF(ISBLANK('Dados Iniciais'!AM27),"",'Dados Iniciais'!AM27),IF($J$35=20,IF(ISBLANK('Dados Iniciais'!AO27),"",'Dados Iniciais'!AO27),IF($J$35=21,IF(ISBLANK('Dados Iniciais'!AQ27),"",'Dados Iniciais'!AQ27))))))))))))))))))))))</f>
        <v/>
      </c>
      <c r="J57" s="107" t="str">
        <f>IF($J$35=1,IF(ISBLANK('Dados Iniciais'!C28),"",IF('Dados Iniciais'!D28&gt;0,'Dados Iniciais'!D28,"0")),IF($J$35=2,IF(ISBLANK('Dados Iniciais'!E27),"",IF('Dados Iniciais'!F27&gt;0,'Dados Iniciais'!F27,"0")),IF($J$35=3,IF(ISBLANK('Dados Iniciais'!G27),"",IF('Dados Iniciais'!H27&gt;0,'Dados Iniciais'!H27,"0")),IF($J$35=4,IF(ISBLANK('Dados Iniciais'!I27),"",IF('Dados Iniciais'!J27&gt;0,'Dados Iniciais'!J27,"0")),IF($J$35=5,IF(ISBLANK('Dados Iniciais'!K27),"",IF('Dados Iniciais'!L27&gt;0,'Dados Iniciais'!L27,"0")),IF($J$35=6,IF(ISBLANK('Dados Iniciais'!M27),"",IF('Dados Iniciais'!N27&gt;0,'Dados Iniciais'!N27,"0")),IF($J$35=7,IF(ISBLANK('Dados Iniciais'!O27),"",IF('Dados Iniciais'!P27&gt;0,'Dados Iniciais'!P27,"0")),IF($J$35=8,IF(ISBLANK('Dados Iniciais'!Q27),"",IF('Dados Iniciais'!R27&gt;0,'Dados Iniciais'!R27,"0")),IF($J$35=9,IF(ISBLANK('Dados Iniciais'!S27),"",IF('Dados Iniciais'!T27&gt;0,'Dados Iniciais'!T27,"0")),IF($J$35=10,IF(ISBLANK('Dados Iniciais'!U27),"",IF('Dados Iniciais'!V27&gt;0,'Dados Iniciais'!V27,"0")),IF($J$35=11,IF(ISBLANK('Dados Iniciais'!W27),"",IF('Dados Iniciais'!X27&gt;0,'Dados Iniciais'!X27,"0")),IF($J$35=12,IF(ISBLANK('Dados Iniciais'!Y27),"",IF('Dados Iniciais'!Z27&gt;0,'Dados Iniciais'!Z27,"0")),IF($J$35=13,IF(ISBLANK('Dados Iniciais'!AA27),"",IF('Dados Iniciais'!AB27&gt;0,'Dados Iniciais'!AB27,"0")),IF($J$35=14,IF(ISBLANK('Dados Iniciais'!AC27),"",IF('Dados Iniciais'!AD27&gt;0,'Dados Iniciais'!AD27,"0")),IF($J$35=15,IF(ISBLANK('Dados Iniciais'!AE27),"",IF('Dados Iniciais'!AF27&gt;0,'Dados Iniciais'!AF27,"0")),IF($J$35=16,IF(ISBLANK('Dados Iniciais'!AG27),"",IF('Dados Iniciais'!AH27&gt;0,'Dados Iniciais'!AH27,"0")),IF($J$35=17,IF(ISBLANK('Dados Iniciais'!AI27),"",IF('Dados Iniciais'!AJ27&gt;0,'Dados Iniciais'!AJ27,"0")),IF($J$35=18,IF(ISBLANK('Dados Iniciais'!AK27),"",IF('Dados Iniciais'!AL27&gt;0,'Dados Iniciais'!AL27,"0")),IF($J$35=19,IF(ISBLANK('Dados Iniciais'!AM27),"",IF('Dados Iniciais'!AN27&gt;0,'Dados Iniciais'!AN27,"0")),IF($J$35=20,IF(ISBLANK('Dados Iniciais'!AO27),"",IF('Dados Iniciais'!AP27&gt;0,'Dados Iniciais'!AP27,"0")),IF($J$35=21,IF(ISBLANK('Dados Iniciais'!AQ27),"",IF('Dados Iniciais'!AR27&gt;0,'Dados Iniciais'!AR27,"0")),)))))))))))))))))))))</f>
        <v/>
      </c>
      <c r="L57" s="12"/>
    </row>
    <row r="58" spans="1:12" x14ac:dyDescent="0.25">
      <c r="A58" s="12"/>
      <c r="C58" s="106" t="str">
        <f>IF($D$35=1,IF(ISBLANK('Dados Iniciais'!C29),"",'Dados Iniciais'!B29&amp;" "&amp;"a"&amp;" "&amp;'Dados Iniciais'!C29),IF($D$35=2,IF(ISBLANK('Dados Iniciais'!E28),"",'Dados Iniciais'!E28),IF($D$35=3,IF(ISBLANK('Dados Iniciais'!G28),"",'Dados Iniciais'!G28),IF($D$35=4,IF(ISBLANK('Dados Iniciais'!I28),"",'Dados Iniciais'!I28),IF($D$35=5,IF(ISBLANK('Dados Iniciais'!K28),"",'Dados Iniciais'!K28),IF($D$35=6,IF(ISBLANK('Dados Iniciais'!M28),"",'Dados Iniciais'!M28),IF($D$35=7,IF(ISBLANK('Dados Iniciais'!O28),"",'Dados Iniciais'!O28),IF($D$35=8,IF(ISBLANK('Dados Iniciais'!Q28),"",'Dados Iniciais'!Q28),IF($D$35=9,IF(ISBLANK('Dados Iniciais'!S28),"",'Dados Iniciais'!S28),IF($D$35=10,IF(ISBLANK('Dados Iniciais'!U28),"",'Dados Iniciais'!U28),IF($D$35=11,IF(ISBLANK('Dados Iniciais'!W28),"",'Dados Iniciais'!W28),IF($D$35=12,IF(ISBLANK('Dados Iniciais'!Y28),"",'Dados Iniciais'!Y28),IF($D$35=13,IF(ISBLANK('Dados Iniciais'!AA28),"",'Dados Iniciais'!AA28),IF($D$35=14,IF(ISBLANK('Dados Iniciais'!AC28),"",'Dados Iniciais'!AC28),IF($D$35=15,IF(ISBLANK('Dados Iniciais'!AE28),"",'Dados Iniciais'!AE28),IF($D$35=16,IF(ISBLANK('Dados Iniciais'!AG28),"",'Dados Iniciais'!AG28),IF($D$35=17,IF(ISBLANK('Dados Iniciais'!AI28),"",'Dados Iniciais'!AI28),IF($D$35=18,IF(ISBLANK('Dados Iniciais'!AK28),"",'Dados Iniciais'!AK28),IF($D$35=19,IF(ISBLANK('Dados Iniciais'!AM28),"",'Dados Iniciais'!AM28),IF($D$35=20,IF(ISBLANK('Dados Iniciais'!AO28),"",'Dados Iniciais'!AO28),IF($D$35=21,IF(ISBLANK('Dados Iniciais'!AQ28),"",'Dados Iniciais'!AQ28))))))))))))))))))))))</f>
        <v/>
      </c>
      <c r="D58" s="107" t="str">
        <f>IF($D$35=1,IF(ISBLANK('Dados Iniciais'!C29),"",IF('Dados Iniciais'!D29&gt;0,'Dados Iniciais'!D29,"0")),IF($D$35=2,IF(ISBLANK('Dados Iniciais'!E28),"",IF('Dados Iniciais'!F28&gt;0,'Dados Iniciais'!F28,"0")),IF($D$35=3,IF(ISBLANK('Dados Iniciais'!G28),"",IF('Dados Iniciais'!H28&gt;0,'Dados Iniciais'!H28,"0")),IF($D$35=4,IF(ISBLANK('Dados Iniciais'!I28),"",IF('Dados Iniciais'!J28&gt;0,'Dados Iniciais'!J28,"0")),IF($D$35=5,IF(ISBLANK('Dados Iniciais'!K28),"",IF('Dados Iniciais'!L28&gt;0,'Dados Iniciais'!L28,"0")),IF($D$35=6,IF(ISBLANK('Dados Iniciais'!M28),"",IF('Dados Iniciais'!N28&gt;0,'Dados Iniciais'!N28,"0")),IF($D$35=7,IF(ISBLANK('Dados Iniciais'!O28),"",IF('Dados Iniciais'!P28&gt;0,'Dados Iniciais'!P28,"0")),IF($D$35=8,IF(ISBLANK('Dados Iniciais'!Q28),"",IF('Dados Iniciais'!R28&gt;0,'Dados Iniciais'!R28,"0")),IF($D$35=9,IF(ISBLANK('Dados Iniciais'!S28),"",IF('Dados Iniciais'!T28&gt;0,'Dados Iniciais'!T28,"0")),IF($D$35=10,IF(ISBLANK('Dados Iniciais'!U28),"",IF('Dados Iniciais'!V28&gt;0,'Dados Iniciais'!V28,"0")),IF($D$35=11,IF(ISBLANK('Dados Iniciais'!W28),"",IF('Dados Iniciais'!X28&gt;0,'Dados Iniciais'!X28,"0")),IF($D$35=12,IF(ISBLANK('Dados Iniciais'!Y28),"",IF('Dados Iniciais'!Z28&gt;0,'Dados Iniciais'!Z28,"0")),IF($D$35=13,IF(ISBLANK('Dados Iniciais'!AA28),"",IF('Dados Iniciais'!AB28&gt;0,'Dados Iniciais'!AB28,"0")),IF($D$35=14,IF(ISBLANK('Dados Iniciais'!AC28),"",IF('Dados Iniciais'!AD28&gt;0,'Dados Iniciais'!AD28,"0")),IF($D$35=15,IF(ISBLANK('Dados Iniciais'!AE28),"",IF('Dados Iniciais'!AF28&gt;0,'Dados Iniciais'!AF28,"0")),IF($D$35=16,IF(ISBLANK('Dados Iniciais'!AG28),"",IF('Dados Iniciais'!AH28&gt;0,'Dados Iniciais'!AH28,"0")),IF($D$35=17,IF(ISBLANK('Dados Iniciais'!AI28),"",IF('Dados Iniciais'!AJ28&gt;0,'Dados Iniciais'!AJ28,"0")),IF($D$35=18,IF(ISBLANK('Dados Iniciais'!AK28),"",IF('Dados Iniciais'!AL28&gt;0,'Dados Iniciais'!AL28,"0")),IF($D$35=19,IF(ISBLANK('Dados Iniciais'!AM28),"",IF('Dados Iniciais'!AN28&gt;0,'Dados Iniciais'!AN28,"0")),IF($D$35=20,IF(ISBLANK('Dados Iniciais'!AO28),"",IF('Dados Iniciais'!AP28&gt;0,'Dados Iniciais'!AP28,"0")),IF($D$35=21,IF(ISBLANK('Dados Iniciais'!AQ28),"",IF('Dados Iniciais'!AR28&gt;0,'Dados Iniciais'!AR28,"0")),)))))))))))))))))))))</f>
        <v/>
      </c>
      <c r="E58" s="105"/>
      <c r="F58" s="106" t="str">
        <f>IF($G$35=1,IF(ISBLANK('Dados Iniciais'!C29),"",'Dados Iniciais'!B29&amp;" "&amp;"a"&amp;" "&amp;'Dados Iniciais'!C29),IF($G$35=2,IF(ISBLANK('Dados Iniciais'!E28),"",'Dados Iniciais'!E28),IF($G$35=3,IF(ISBLANK('Dados Iniciais'!G28),"",'Dados Iniciais'!G28),IF($G$35=4,IF(ISBLANK('Dados Iniciais'!I28),"",'Dados Iniciais'!I28),IF($G$35=5,IF(ISBLANK('Dados Iniciais'!K28),"",'Dados Iniciais'!K28),IF($G$35=6,IF(ISBLANK('Dados Iniciais'!M28),"",'Dados Iniciais'!M28),IF($G$35=7,IF(ISBLANK('Dados Iniciais'!O28),"",'Dados Iniciais'!O28),IF($G$35=8,IF(ISBLANK('Dados Iniciais'!Q28),"",'Dados Iniciais'!Q28),IF($G$35=9,IF(ISBLANK('Dados Iniciais'!S28),"",'Dados Iniciais'!S28),IF($G$35=10,IF(ISBLANK('Dados Iniciais'!U28),"",'Dados Iniciais'!U28),IF($G$35=11,IF(ISBLANK('Dados Iniciais'!W28),"",'Dados Iniciais'!W28),IF($G$35=12,IF(ISBLANK('Dados Iniciais'!Y28),"",'Dados Iniciais'!Y28),IF($G$35=13,IF(ISBLANK('Dados Iniciais'!AA28),"",'Dados Iniciais'!AA28),IF($G$35=14,IF(ISBLANK('Dados Iniciais'!AC28),"",'Dados Iniciais'!AC28),IF($G$35=15,IF(ISBLANK('Dados Iniciais'!AE28),"",'Dados Iniciais'!AE28),IF($G$35=16,IF(ISBLANK('Dados Iniciais'!AG28),"",'Dados Iniciais'!AG28),IF($G$35=17,IF(ISBLANK('Dados Iniciais'!AI28),"",'Dados Iniciais'!AI28),IF($G$35=18,IF(ISBLANK('Dados Iniciais'!AK28),"",'Dados Iniciais'!AK28),IF($G$35=19,IF(ISBLANK('Dados Iniciais'!AM28),"",'Dados Iniciais'!AM28),IF($G$35=20,IF(ISBLANK('Dados Iniciais'!AO28),"",'Dados Iniciais'!AO28),IF($G$35=21,IF(ISBLANK('Dados Iniciais'!AQ28),"",'Dados Iniciais'!AQ28))))))))))))))))))))))</f>
        <v/>
      </c>
      <c r="G58" s="107" t="str">
        <f>IF($G$35=1,IF(ISBLANK('Dados Iniciais'!C29),"",IF('Dados Iniciais'!D29&gt;0,'Dados Iniciais'!D29,"0")),IF($G$35=2,IF(ISBLANK('Dados Iniciais'!E28),"",IF('Dados Iniciais'!F28&gt;0,'Dados Iniciais'!F28,"0")),IF($G$35=3,IF(ISBLANK('Dados Iniciais'!G28),"",IF('Dados Iniciais'!H28&gt;0,'Dados Iniciais'!H28,"0")),IF($G$35=4,IF(ISBLANK('Dados Iniciais'!I28),"",IF('Dados Iniciais'!J28&gt;0,'Dados Iniciais'!J28,"0")),IF($G$35=5,IF(ISBLANK('Dados Iniciais'!K28),"",IF('Dados Iniciais'!L28&gt;0,'Dados Iniciais'!L28,"0")),IF($G$35=6,IF(ISBLANK('Dados Iniciais'!M28),"",IF('Dados Iniciais'!N28&gt;0,'Dados Iniciais'!N28,"0")),IF($G$35=7,IF(ISBLANK('Dados Iniciais'!O28),"",IF('Dados Iniciais'!P28&gt;0,'Dados Iniciais'!P28,"0")),IF($G$35=8,IF(ISBLANK('Dados Iniciais'!Q28),"",IF('Dados Iniciais'!R28&gt;0,'Dados Iniciais'!R28,"0")),IF($G$35=9,IF(ISBLANK('Dados Iniciais'!S28),"",IF('Dados Iniciais'!T28&gt;0,'Dados Iniciais'!T28,"0")),IF($G$35=10,IF(ISBLANK('Dados Iniciais'!U28),"",IF('Dados Iniciais'!V28&gt;0,'Dados Iniciais'!V28,"0")),IF($G$35=11,IF(ISBLANK('Dados Iniciais'!W28),"",IF('Dados Iniciais'!X28&gt;0,'Dados Iniciais'!X28,"0")),IF($G$35=12,IF(ISBLANK('Dados Iniciais'!Y28),"",IF('Dados Iniciais'!Z28&gt;0,'Dados Iniciais'!Z28,"0")),IF($G$35=13,IF(ISBLANK('Dados Iniciais'!AA28),"",IF('Dados Iniciais'!AB28&gt;0,'Dados Iniciais'!AB28,"0")),IF($G$35=14,IF(ISBLANK('Dados Iniciais'!AC28),"",IF('Dados Iniciais'!AD28&gt;0,'Dados Iniciais'!AD28,"0")),IF($G$35=15,IF(ISBLANK('Dados Iniciais'!AE28),"",IF('Dados Iniciais'!AF28&gt;0,'Dados Iniciais'!AF28,"0")),IF($G$35=16,IF(ISBLANK('Dados Iniciais'!AG28),"",IF('Dados Iniciais'!AH28&gt;0,'Dados Iniciais'!AH28,"0")),IF($G$35=17,IF(ISBLANK('Dados Iniciais'!AI28),"",IF('Dados Iniciais'!AJ28&gt;0,'Dados Iniciais'!AJ28,"0")),IF($G$35=18,IF(ISBLANK('Dados Iniciais'!AK28),"",IF('Dados Iniciais'!AL28&gt;0,'Dados Iniciais'!AL28,"0")),IF($G$35=19,IF(ISBLANK('Dados Iniciais'!AM28),"",IF('Dados Iniciais'!AN28&gt;0,'Dados Iniciais'!AN28,"0")),IF($G$35=20,IF(ISBLANK('Dados Iniciais'!AO28),"",IF('Dados Iniciais'!AP28&gt;0,'Dados Iniciais'!AP28,"0")),IF($G$35=21,IF(ISBLANK('Dados Iniciais'!AQ28),"",IF('Dados Iniciais'!AR28&gt;0,'Dados Iniciais'!AR28,"0")),)))))))))))))))))))))</f>
        <v/>
      </c>
      <c r="H58" s="105"/>
      <c r="I58" s="106" t="str">
        <f>IF($J$35=1,IF(ISBLANK('Dados Iniciais'!C29),"",'Dados Iniciais'!B29&amp;" "&amp;"a"&amp;" "&amp;'Dados Iniciais'!C29),IF($J$35=2,IF(ISBLANK('Dados Iniciais'!E28),"",'Dados Iniciais'!E28),IF($J$35=3,IF(ISBLANK('Dados Iniciais'!G28),"",'Dados Iniciais'!G28),IF($J$35=4,IF(ISBLANK('Dados Iniciais'!I28),"",'Dados Iniciais'!I28),IF($J$35=5,IF(ISBLANK('Dados Iniciais'!K28),"",'Dados Iniciais'!K28),IF($J$35=6,IF(ISBLANK('Dados Iniciais'!M28),"",'Dados Iniciais'!M28),IF($J$35=7,IF(ISBLANK('Dados Iniciais'!O28),"",'Dados Iniciais'!O28),IF($J$35=8,IF(ISBLANK('Dados Iniciais'!Q28),"",'Dados Iniciais'!Q28),IF($J$35=9,IF(ISBLANK('Dados Iniciais'!S28),"",'Dados Iniciais'!S28),IF($J$35=10,IF(ISBLANK('Dados Iniciais'!U28),"",'Dados Iniciais'!U28),IF($J$35=11,IF(ISBLANK('Dados Iniciais'!W28),"",'Dados Iniciais'!W28),IF($J$35=12,IF(ISBLANK('Dados Iniciais'!Y28),"",'Dados Iniciais'!Y28),IF($J$35=13,IF(ISBLANK('Dados Iniciais'!AA28),"",'Dados Iniciais'!AA28),IF($J$35=14,IF(ISBLANK('Dados Iniciais'!AC28),"",'Dados Iniciais'!AC28),IF($J$35=15,IF(ISBLANK('Dados Iniciais'!AE28),"",'Dados Iniciais'!AE28),IF($J$35=16,IF(ISBLANK('Dados Iniciais'!AG28),"",'Dados Iniciais'!AG28),IF($J$35=17,IF(ISBLANK('Dados Iniciais'!AI28),"",'Dados Iniciais'!AI28),IF($J$35=18,IF(ISBLANK('Dados Iniciais'!AK28),"",'Dados Iniciais'!AK28),IF($J$35=19,IF(ISBLANK('Dados Iniciais'!AM28),"",'Dados Iniciais'!AM28),IF($J$35=20,IF(ISBLANK('Dados Iniciais'!AO28),"",'Dados Iniciais'!AO28),IF($J$35=21,IF(ISBLANK('Dados Iniciais'!AQ28),"",'Dados Iniciais'!AQ28))))))))))))))))))))))</f>
        <v/>
      </c>
      <c r="J58" s="107" t="str">
        <f>IF($J$35=1,IF(ISBLANK('Dados Iniciais'!C29),"",IF('Dados Iniciais'!D29&gt;0,'Dados Iniciais'!D29,"0")),IF($J$35=2,IF(ISBLANK('Dados Iniciais'!E28),"",IF('Dados Iniciais'!F28&gt;0,'Dados Iniciais'!F28,"0")),IF($J$35=3,IF(ISBLANK('Dados Iniciais'!G28),"",IF('Dados Iniciais'!H28&gt;0,'Dados Iniciais'!H28,"0")),IF($J$35=4,IF(ISBLANK('Dados Iniciais'!I28),"",IF('Dados Iniciais'!J28&gt;0,'Dados Iniciais'!J28,"0")),IF($J$35=5,IF(ISBLANK('Dados Iniciais'!K28),"",IF('Dados Iniciais'!L28&gt;0,'Dados Iniciais'!L28,"0")),IF($J$35=6,IF(ISBLANK('Dados Iniciais'!M28),"",IF('Dados Iniciais'!N28&gt;0,'Dados Iniciais'!N28,"0")),IF($J$35=7,IF(ISBLANK('Dados Iniciais'!O28),"",IF('Dados Iniciais'!P28&gt;0,'Dados Iniciais'!P28,"0")),IF($J$35=8,IF(ISBLANK('Dados Iniciais'!Q28),"",IF('Dados Iniciais'!R28&gt;0,'Dados Iniciais'!R28,"0")),IF($J$35=9,IF(ISBLANK('Dados Iniciais'!S28),"",IF('Dados Iniciais'!T28&gt;0,'Dados Iniciais'!T28,"0")),IF($J$35=10,IF(ISBLANK('Dados Iniciais'!U28),"",IF('Dados Iniciais'!V28&gt;0,'Dados Iniciais'!V28,"0")),IF($J$35=11,IF(ISBLANK('Dados Iniciais'!W28),"",IF('Dados Iniciais'!X28&gt;0,'Dados Iniciais'!X28,"0")),IF($J$35=12,IF(ISBLANK('Dados Iniciais'!Y28),"",IF('Dados Iniciais'!Z28&gt;0,'Dados Iniciais'!Z28,"0")),IF($J$35=13,IF(ISBLANK('Dados Iniciais'!AA28),"",IF('Dados Iniciais'!AB28&gt;0,'Dados Iniciais'!AB28,"0")),IF($J$35=14,IF(ISBLANK('Dados Iniciais'!AC28),"",IF('Dados Iniciais'!AD28&gt;0,'Dados Iniciais'!AD28,"0")),IF($J$35=15,IF(ISBLANK('Dados Iniciais'!AE28),"",IF('Dados Iniciais'!AF28&gt;0,'Dados Iniciais'!AF28,"0")),IF($J$35=16,IF(ISBLANK('Dados Iniciais'!AG28),"",IF('Dados Iniciais'!AH28&gt;0,'Dados Iniciais'!AH28,"0")),IF($J$35=17,IF(ISBLANK('Dados Iniciais'!AI28),"",IF('Dados Iniciais'!AJ28&gt;0,'Dados Iniciais'!AJ28,"0")),IF($J$35=18,IF(ISBLANK('Dados Iniciais'!AK28),"",IF('Dados Iniciais'!AL28&gt;0,'Dados Iniciais'!AL28,"0")),IF($J$35=19,IF(ISBLANK('Dados Iniciais'!AM28),"",IF('Dados Iniciais'!AN28&gt;0,'Dados Iniciais'!AN28,"0")),IF($J$35=20,IF(ISBLANK('Dados Iniciais'!AO28),"",IF('Dados Iniciais'!AP28&gt;0,'Dados Iniciais'!AP28,"0")),IF($J$35=21,IF(ISBLANK('Dados Iniciais'!AQ28),"",IF('Dados Iniciais'!AR28&gt;0,'Dados Iniciais'!AR28,"0")),)))))))))))))))))))))</f>
        <v/>
      </c>
      <c r="L58" s="12"/>
    </row>
    <row r="59" spans="1:12" x14ac:dyDescent="0.25">
      <c r="A59" s="12"/>
      <c r="C59" s="106" t="str">
        <f>IF($D$35=1,IF(ISBLANK('Dados Iniciais'!C30),"",'Dados Iniciais'!B30&amp;" "&amp;"a"&amp;" "&amp;'Dados Iniciais'!C30),IF($D$35=2,IF(ISBLANK('Dados Iniciais'!E29),"",'Dados Iniciais'!E29),IF($D$35=3,IF(ISBLANK('Dados Iniciais'!G29),"",'Dados Iniciais'!G29),IF($D$35=4,IF(ISBLANK('Dados Iniciais'!I29),"",'Dados Iniciais'!I29),IF($D$35=5,IF(ISBLANK('Dados Iniciais'!K29),"",'Dados Iniciais'!K29),IF($D$35=6,IF(ISBLANK('Dados Iniciais'!M29),"",'Dados Iniciais'!M29),IF($D$35=7,IF(ISBLANK('Dados Iniciais'!O29),"",'Dados Iniciais'!O29),IF($D$35=8,IF(ISBLANK('Dados Iniciais'!Q29),"",'Dados Iniciais'!Q29),IF($D$35=9,IF(ISBLANK('Dados Iniciais'!S29),"",'Dados Iniciais'!S29),IF($D$35=10,IF(ISBLANK('Dados Iniciais'!U29),"",'Dados Iniciais'!U29),IF($D$35=11,IF(ISBLANK('Dados Iniciais'!W29),"",'Dados Iniciais'!W29),IF($D$35=12,IF(ISBLANK('Dados Iniciais'!Y29),"",'Dados Iniciais'!Y29),IF($D$35=13,IF(ISBLANK('Dados Iniciais'!AA29),"",'Dados Iniciais'!AA29),IF($D$35=14,IF(ISBLANK('Dados Iniciais'!AC29),"",'Dados Iniciais'!AC29),IF($D$35=15,IF(ISBLANK('Dados Iniciais'!AE29),"",'Dados Iniciais'!AE29),IF($D$35=16,IF(ISBLANK('Dados Iniciais'!AG29),"",'Dados Iniciais'!AG29),IF($D$35=17,IF(ISBLANK('Dados Iniciais'!AI29),"",'Dados Iniciais'!AI29),IF($D$35=18,IF(ISBLANK('Dados Iniciais'!AK29),"",'Dados Iniciais'!AK29),IF($D$35=19,IF(ISBLANK('Dados Iniciais'!AM29),"",'Dados Iniciais'!AM29),IF($D$35=20,IF(ISBLANK('Dados Iniciais'!AO29),"",'Dados Iniciais'!AO29),IF($D$35=21,IF(ISBLANK('Dados Iniciais'!AQ29),"",'Dados Iniciais'!AQ29))))))))))))))))))))))</f>
        <v/>
      </c>
      <c r="D59" s="107" t="str">
        <f>IF($D$35=1,IF(ISBLANK('Dados Iniciais'!C30),"",IF('Dados Iniciais'!D30&gt;0,'Dados Iniciais'!D30,"0")),IF($D$35=2,IF(ISBLANK('Dados Iniciais'!E29),"",IF('Dados Iniciais'!F29&gt;0,'Dados Iniciais'!F29,"0")),IF($D$35=3,IF(ISBLANK('Dados Iniciais'!G29),"",IF('Dados Iniciais'!H29&gt;0,'Dados Iniciais'!H29,"0")),IF($D$35=4,IF(ISBLANK('Dados Iniciais'!I29),"",IF('Dados Iniciais'!J29&gt;0,'Dados Iniciais'!J29,"0")),IF($D$35=5,IF(ISBLANK('Dados Iniciais'!K29),"",IF('Dados Iniciais'!L29&gt;0,'Dados Iniciais'!L29,"0")),IF($D$35=6,IF(ISBLANK('Dados Iniciais'!M29),"",IF('Dados Iniciais'!N29&gt;0,'Dados Iniciais'!N29,"0")),IF($D$35=7,IF(ISBLANK('Dados Iniciais'!O29),"",IF('Dados Iniciais'!P29&gt;0,'Dados Iniciais'!P29,"0")),IF($D$35=8,IF(ISBLANK('Dados Iniciais'!Q29),"",IF('Dados Iniciais'!R29&gt;0,'Dados Iniciais'!R29,"0")),IF($D$35=9,IF(ISBLANK('Dados Iniciais'!S29),"",IF('Dados Iniciais'!T29&gt;0,'Dados Iniciais'!T29,"0")),IF($D$35=10,IF(ISBLANK('Dados Iniciais'!U29),"",IF('Dados Iniciais'!V29&gt;0,'Dados Iniciais'!V29,"0")),IF($D$35=11,IF(ISBLANK('Dados Iniciais'!W29),"",IF('Dados Iniciais'!X29&gt;0,'Dados Iniciais'!X29,"0")),IF($D$35=12,IF(ISBLANK('Dados Iniciais'!Y29),"",IF('Dados Iniciais'!Z29&gt;0,'Dados Iniciais'!Z29,"0")),IF($D$35=13,IF(ISBLANK('Dados Iniciais'!AA29),"",IF('Dados Iniciais'!AB29&gt;0,'Dados Iniciais'!AB29,"0")),IF($D$35=14,IF(ISBLANK('Dados Iniciais'!AC29),"",IF('Dados Iniciais'!AD29&gt;0,'Dados Iniciais'!AD29,"0")),IF($D$35=15,IF(ISBLANK('Dados Iniciais'!AE29),"",IF('Dados Iniciais'!AF29&gt;0,'Dados Iniciais'!AF29,"0")),IF($D$35=16,IF(ISBLANK('Dados Iniciais'!AG29),"",IF('Dados Iniciais'!AH29&gt;0,'Dados Iniciais'!AH29,"0")),IF($D$35=17,IF(ISBLANK('Dados Iniciais'!AI29),"",IF('Dados Iniciais'!AJ29&gt;0,'Dados Iniciais'!AJ29,"0")),IF($D$35=18,IF(ISBLANK('Dados Iniciais'!AK29),"",IF('Dados Iniciais'!AL29&gt;0,'Dados Iniciais'!AL29,"0")),IF($D$35=19,IF(ISBLANK('Dados Iniciais'!AM29),"",IF('Dados Iniciais'!AN29&gt;0,'Dados Iniciais'!AN29,"0")),IF($D$35=20,IF(ISBLANK('Dados Iniciais'!AO29),"",IF('Dados Iniciais'!AP29&gt;0,'Dados Iniciais'!AP29,"0")),IF($D$35=21,IF(ISBLANK('Dados Iniciais'!AQ29),"",IF('Dados Iniciais'!AR29&gt;0,'Dados Iniciais'!AR29,"0")),)))))))))))))))))))))</f>
        <v/>
      </c>
      <c r="E59" s="105"/>
      <c r="F59" s="106" t="str">
        <f>IF($G$35=1,IF(ISBLANK('Dados Iniciais'!C30),"",'Dados Iniciais'!B30&amp;" "&amp;"a"&amp;" "&amp;'Dados Iniciais'!C30),IF($G$35=2,IF(ISBLANK('Dados Iniciais'!E29),"",'Dados Iniciais'!E29),IF($G$35=3,IF(ISBLANK('Dados Iniciais'!G29),"",'Dados Iniciais'!G29),IF($G$35=4,IF(ISBLANK('Dados Iniciais'!I29),"",'Dados Iniciais'!I29),IF($G$35=5,IF(ISBLANK('Dados Iniciais'!K29),"",'Dados Iniciais'!K29),IF($G$35=6,IF(ISBLANK('Dados Iniciais'!M29),"",'Dados Iniciais'!M29),IF($G$35=7,IF(ISBLANK('Dados Iniciais'!O29),"",'Dados Iniciais'!O29),IF($G$35=8,IF(ISBLANK('Dados Iniciais'!Q29),"",'Dados Iniciais'!Q29),IF($G$35=9,IF(ISBLANK('Dados Iniciais'!S29),"",'Dados Iniciais'!S29),IF($G$35=10,IF(ISBLANK('Dados Iniciais'!U29),"",'Dados Iniciais'!U29),IF($G$35=11,IF(ISBLANK('Dados Iniciais'!W29),"",'Dados Iniciais'!W29),IF($G$35=12,IF(ISBLANK('Dados Iniciais'!Y29),"",'Dados Iniciais'!Y29),IF($G$35=13,IF(ISBLANK('Dados Iniciais'!AA29),"",'Dados Iniciais'!AA29),IF($G$35=14,IF(ISBLANK('Dados Iniciais'!AC29),"",'Dados Iniciais'!AC29),IF($G$35=15,IF(ISBLANK('Dados Iniciais'!AE29),"",'Dados Iniciais'!AE29),IF($G$35=16,IF(ISBLANK('Dados Iniciais'!AG29),"",'Dados Iniciais'!AG29),IF($G$35=17,IF(ISBLANK('Dados Iniciais'!AI29),"",'Dados Iniciais'!AI29),IF($G$35=18,IF(ISBLANK('Dados Iniciais'!AK29),"",'Dados Iniciais'!AK29),IF($G$35=19,IF(ISBLANK('Dados Iniciais'!AM29),"",'Dados Iniciais'!AM29),IF($G$35=20,IF(ISBLANK('Dados Iniciais'!AO29),"",'Dados Iniciais'!AO29),IF($G$35=21,IF(ISBLANK('Dados Iniciais'!AQ29),"",'Dados Iniciais'!AQ29))))))))))))))))))))))</f>
        <v/>
      </c>
      <c r="G59" s="107" t="str">
        <f>IF($G$35=1,IF(ISBLANK('Dados Iniciais'!C30),"",IF('Dados Iniciais'!D30&gt;0,'Dados Iniciais'!D30,"0")),IF($G$35=2,IF(ISBLANK('Dados Iniciais'!E29),"",IF('Dados Iniciais'!F29&gt;0,'Dados Iniciais'!F29,"0")),IF($G$35=3,IF(ISBLANK('Dados Iniciais'!G29),"",IF('Dados Iniciais'!H29&gt;0,'Dados Iniciais'!H29,"0")),IF($G$35=4,IF(ISBLANK('Dados Iniciais'!I29),"",IF('Dados Iniciais'!J29&gt;0,'Dados Iniciais'!J29,"0")),IF($G$35=5,IF(ISBLANK('Dados Iniciais'!K29),"",IF('Dados Iniciais'!L29&gt;0,'Dados Iniciais'!L29,"0")),IF($G$35=6,IF(ISBLANK('Dados Iniciais'!M29),"",IF('Dados Iniciais'!N29&gt;0,'Dados Iniciais'!N29,"0")),IF($G$35=7,IF(ISBLANK('Dados Iniciais'!O29),"",IF('Dados Iniciais'!P29&gt;0,'Dados Iniciais'!P29,"0")),IF($G$35=8,IF(ISBLANK('Dados Iniciais'!Q29),"",IF('Dados Iniciais'!R29&gt;0,'Dados Iniciais'!R29,"0")),IF($G$35=9,IF(ISBLANK('Dados Iniciais'!S29),"",IF('Dados Iniciais'!T29&gt;0,'Dados Iniciais'!T29,"0")),IF($G$35=10,IF(ISBLANK('Dados Iniciais'!U29),"",IF('Dados Iniciais'!V29&gt;0,'Dados Iniciais'!V29,"0")),IF($G$35=11,IF(ISBLANK('Dados Iniciais'!W29),"",IF('Dados Iniciais'!X29&gt;0,'Dados Iniciais'!X29,"0")),IF($G$35=12,IF(ISBLANK('Dados Iniciais'!Y29),"",IF('Dados Iniciais'!Z29&gt;0,'Dados Iniciais'!Z29,"0")),IF($G$35=13,IF(ISBLANK('Dados Iniciais'!AA29),"",IF('Dados Iniciais'!AB29&gt;0,'Dados Iniciais'!AB29,"0")),IF($G$35=14,IF(ISBLANK('Dados Iniciais'!AC29),"",IF('Dados Iniciais'!AD29&gt;0,'Dados Iniciais'!AD29,"0")),IF($G$35=15,IF(ISBLANK('Dados Iniciais'!AE29),"",IF('Dados Iniciais'!AF29&gt;0,'Dados Iniciais'!AF29,"0")),IF($G$35=16,IF(ISBLANK('Dados Iniciais'!AG29),"",IF('Dados Iniciais'!AH29&gt;0,'Dados Iniciais'!AH29,"0")),IF($G$35=17,IF(ISBLANK('Dados Iniciais'!AI29),"",IF('Dados Iniciais'!AJ29&gt;0,'Dados Iniciais'!AJ29,"0")),IF($G$35=18,IF(ISBLANK('Dados Iniciais'!AK29),"",IF('Dados Iniciais'!AL29&gt;0,'Dados Iniciais'!AL29,"0")),IF($G$35=19,IF(ISBLANK('Dados Iniciais'!AM29),"",IF('Dados Iniciais'!AN29&gt;0,'Dados Iniciais'!AN29,"0")),IF($G$35=20,IF(ISBLANK('Dados Iniciais'!AO29),"",IF('Dados Iniciais'!AP29&gt;0,'Dados Iniciais'!AP29,"0")),IF($G$35=21,IF(ISBLANK('Dados Iniciais'!AQ29),"",IF('Dados Iniciais'!AR29&gt;0,'Dados Iniciais'!AR29,"0")),)))))))))))))))))))))</f>
        <v/>
      </c>
      <c r="H59" s="105"/>
      <c r="I59" s="106" t="str">
        <f>IF($J$35=1,IF(ISBLANK('Dados Iniciais'!C30),"",'Dados Iniciais'!B30&amp;" "&amp;"a"&amp;" "&amp;'Dados Iniciais'!C30),IF($J$35=2,IF(ISBLANK('Dados Iniciais'!E29),"",'Dados Iniciais'!E29),IF($J$35=3,IF(ISBLANK('Dados Iniciais'!G29),"",'Dados Iniciais'!G29),IF($J$35=4,IF(ISBLANK('Dados Iniciais'!I29),"",'Dados Iniciais'!I29),IF($J$35=5,IF(ISBLANK('Dados Iniciais'!K29),"",'Dados Iniciais'!K29),IF($J$35=6,IF(ISBLANK('Dados Iniciais'!M29),"",'Dados Iniciais'!M29),IF($J$35=7,IF(ISBLANK('Dados Iniciais'!O29),"",'Dados Iniciais'!O29),IF($J$35=8,IF(ISBLANK('Dados Iniciais'!Q29),"",'Dados Iniciais'!Q29),IF($J$35=9,IF(ISBLANK('Dados Iniciais'!S29),"",'Dados Iniciais'!S29),IF($J$35=10,IF(ISBLANK('Dados Iniciais'!U29),"",'Dados Iniciais'!U29),IF($J$35=11,IF(ISBLANK('Dados Iniciais'!W29),"",'Dados Iniciais'!W29),IF($J$35=12,IF(ISBLANK('Dados Iniciais'!Y29),"",'Dados Iniciais'!Y29),IF($J$35=13,IF(ISBLANK('Dados Iniciais'!AA29),"",'Dados Iniciais'!AA29),IF($J$35=14,IF(ISBLANK('Dados Iniciais'!AC29),"",'Dados Iniciais'!AC29),IF($J$35=15,IF(ISBLANK('Dados Iniciais'!AE29),"",'Dados Iniciais'!AE29),IF($J$35=16,IF(ISBLANK('Dados Iniciais'!AG29),"",'Dados Iniciais'!AG29),IF($J$35=17,IF(ISBLANK('Dados Iniciais'!AI29),"",'Dados Iniciais'!AI29),IF($J$35=18,IF(ISBLANK('Dados Iniciais'!AK29),"",'Dados Iniciais'!AK29),IF($J$35=19,IF(ISBLANK('Dados Iniciais'!AM29),"",'Dados Iniciais'!AM29),IF($J$35=20,IF(ISBLANK('Dados Iniciais'!AO29),"",'Dados Iniciais'!AO29),IF($J$35=21,IF(ISBLANK('Dados Iniciais'!AQ29),"",'Dados Iniciais'!AQ29))))))))))))))))))))))</f>
        <v/>
      </c>
      <c r="J59" s="107" t="str">
        <f>IF($J$35=1,IF(ISBLANK('Dados Iniciais'!C30),"",IF('Dados Iniciais'!D30&gt;0,'Dados Iniciais'!D30,"0")),IF($J$35=2,IF(ISBLANK('Dados Iniciais'!E29),"",IF('Dados Iniciais'!F29&gt;0,'Dados Iniciais'!F29,"0")),IF($J$35=3,IF(ISBLANK('Dados Iniciais'!G29),"",IF('Dados Iniciais'!H29&gt;0,'Dados Iniciais'!H29,"0")),IF($J$35=4,IF(ISBLANK('Dados Iniciais'!I29),"",IF('Dados Iniciais'!J29&gt;0,'Dados Iniciais'!J29,"0")),IF($J$35=5,IF(ISBLANK('Dados Iniciais'!K29),"",IF('Dados Iniciais'!L29&gt;0,'Dados Iniciais'!L29,"0")),IF($J$35=6,IF(ISBLANK('Dados Iniciais'!M29),"",IF('Dados Iniciais'!N29&gt;0,'Dados Iniciais'!N29,"0")),IF($J$35=7,IF(ISBLANK('Dados Iniciais'!O29),"",IF('Dados Iniciais'!P29&gt;0,'Dados Iniciais'!P29,"0")),IF($J$35=8,IF(ISBLANK('Dados Iniciais'!Q29),"",IF('Dados Iniciais'!R29&gt;0,'Dados Iniciais'!R29,"0")),IF($J$35=9,IF(ISBLANK('Dados Iniciais'!S29),"",IF('Dados Iniciais'!T29&gt;0,'Dados Iniciais'!T29,"0")),IF($J$35=10,IF(ISBLANK('Dados Iniciais'!U29),"",IF('Dados Iniciais'!V29&gt;0,'Dados Iniciais'!V29,"0")),IF($J$35=11,IF(ISBLANK('Dados Iniciais'!W29),"",IF('Dados Iniciais'!X29&gt;0,'Dados Iniciais'!X29,"0")),IF($J$35=12,IF(ISBLANK('Dados Iniciais'!Y29),"",IF('Dados Iniciais'!Z29&gt;0,'Dados Iniciais'!Z29,"0")),IF($J$35=13,IF(ISBLANK('Dados Iniciais'!AA29),"",IF('Dados Iniciais'!AB29&gt;0,'Dados Iniciais'!AB29,"0")),IF($J$35=14,IF(ISBLANK('Dados Iniciais'!AC29),"",IF('Dados Iniciais'!AD29&gt;0,'Dados Iniciais'!AD29,"0")),IF($J$35=15,IF(ISBLANK('Dados Iniciais'!AE29),"",IF('Dados Iniciais'!AF29&gt;0,'Dados Iniciais'!AF29,"0")),IF($J$35=16,IF(ISBLANK('Dados Iniciais'!AG29),"",IF('Dados Iniciais'!AH29&gt;0,'Dados Iniciais'!AH29,"0")),IF($J$35=17,IF(ISBLANK('Dados Iniciais'!AI29),"",IF('Dados Iniciais'!AJ29&gt;0,'Dados Iniciais'!AJ29,"0")),IF($J$35=18,IF(ISBLANK('Dados Iniciais'!AK29),"",IF('Dados Iniciais'!AL29&gt;0,'Dados Iniciais'!AL29,"0")),IF($J$35=19,IF(ISBLANK('Dados Iniciais'!AM29),"",IF('Dados Iniciais'!AN29&gt;0,'Dados Iniciais'!AN29,"0")),IF($J$35=20,IF(ISBLANK('Dados Iniciais'!AO29),"",IF('Dados Iniciais'!AP29&gt;0,'Dados Iniciais'!AP29,"0")),IF($J$35=21,IF(ISBLANK('Dados Iniciais'!AQ29),"",IF('Dados Iniciais'!AR29&gt;0,'Dados Iniciais'!AR29,"0")),)))))))))))))))))))))</f>
        <v/>
      </c>
      <c r="L59" s="12"/>
    </row>
    <row r="60" spans="1:12" x14ac:dyDescent="0.25">
      <c r="A60" s="12"/>
      <c r="C60" s="106" t="str">
        <f>IF($D$35=1,IF(ISBLANK('Dados Iniciais'!C31),"",'Dados Iniciais'!B31&amp;" "&amp;"a"&amp;" "&amp;'Dados Iniciais'!C31),IF($D$35=2,IF(ISBLANK('Dados Iniciais'!E30),"",'Dados Iniciais'!E30),IF($D$35=3,IF(ISBLANK('Dados Iniciais'!G30),"",'Dados Iniciais'!G30),IF($D$35=4,IF(ISBLANK('Dados Iniciais'!I30),"",'Dados Iniciais'!I30),IF($D$35=5,IF(ISBLANK('Dados Iniciais'!K30),"",'Dados Iniciais'!K30),IF($D$35=6,IF(ISBLANK('Dados Iniciais'!M30),"",'Dados Iniciais'!M30),IF($D$35=7,IF(ISBLANK('Dados Iniciais'!O30),"",'Dados Iniciais'!O30),IF($D$35=8,IF(ISBLANK('Dados Iniciais'!Q30),"",'Dados Iniciais'!Q30),IF($D$35=9,IF(ISBLANK('Dados Iniciais'!S30),"",'Dados Iniciais'!S30),IF($D$35=10,IF(ISBLANK('Dados Iniciais'!U30),"",'Dados Iniciais'!U30),IF($D$35=11,IF(ISBLANK('Dados Iniciais'!W30),"",'Dados Iniciais'!W30),IF($D$35=12,IF(ISBLANK('Dados Iniciais'!Y30),"",'Dados Iniciais'!Y30),IF($D$35=13,IF(ISBLANK('Dados Iniciais'!AA30),"",'Dados Iniciais'!AA30),IF($D$35=14,IF(ISBLANK('Dados Iniciais'!AC30),"",'Dados Iniciais'!AC30),IF($D$35=15,IF(ISBLANK('Dados Iniciais'!AE30),"",'Dados Iniciais'!AE30),IF($D$35=16,IF(ISBLANK('Dados Iniciais'!AG30),"",'Dados Iniciais'!AG30),IF($D$35=17,IF(ISBLANK('Dados Iniciais'!AI30),"",'Dados Iniciais'!AI30),IF($D$35=18,IF(ISBLANK('Dados Iniciais'!AK30),"",'Dados Iniciais'!AK30),IF($D$35=19,IF(ISBLANK('Dados Iniciais'!AM30),"",'Dados Iniciais'!AM30),IF($D$35=20,IF(ISBLANK('Dados Iniciais'!AO30),"",'Dados Iniciais'!AO30),IF($D$35=21,IF(ISBLANK('Dados Iniciais'!AQ30),"",'Dados Iniciais'!AQ30))))))))))))))))))))))</f>
        <v/>
      </c>
      <c r="D60" s="107" t="str">
        <f>IF($D$35=1,IF(ISBLANK('Dados Iniciais'!C31),"",IF('Dados Iniciais'!D31&gt;0,'Dados Iniciais'!D31,"0")),IF($D$35=2,IF(ISBLANK('Dados Iniciais'!E30),"",IF('Dados Iniciais'!F30&gt;0,'Dados Iniciais'!F30,"0")),IF($D$35=3,IF(ISBLANK('Dados Iniciais'!G30),"",IF('Dados Iniciais'!H30&gt;0,'Dados Iniciais'!H30,"0")),IF($D$35=4,IF(ISBLANK('Dados Iniciais'!I30),"",IF('Dados Iniciais'!J30&gt;0,'Dados Iniciais'!J30,"0")),IF($D$35=5,IF(ISBLANK('Dados Iniciais'!K30),"",IF('Dados Iniciais'!L30&gt;0,'Dados Iniciais'!L30,"0")),IF($D$35=6,IF(ISBLANK('Dados Iniciais'!M30),"",IF('Dados Iniciais'!N30&gt;0,'Dados Iniciais'!N30,"0")),IF($D$35=7,IF(ISBLANK('Dados Iniciais'!O30),"",IF('Dados Iniciais'!P30&gt;0,'Dados Iniciais'!P30,"0")),IF($D$35=8,IF(ISBLANK('Dados Iniciais'!Q30),"",IF('Dados Iniciais'!R30&gt;0,'Dados Iniciais'!R30,"0")),IF($D$35=9,IF(ISBLANK('Dados Iniciais'!S30),"",IF('Dados Iniciais'!T30&gt;0,'Dados Iniciais'!T30,"0")),IF($D$35=10,IF(ISBLANK('Dados Iniciais'!U30),"",IF('Dados Iniciais'!V30&gt;0,'Dados Iniciais'!V30,"0")),IF($D$35=11,IF(ISBLANK('Dados Iniciais'!W30),"",IF('Dados Iniciais'!X30&gt;0,'Dados Iniciais'!X30,"0")),IF($D$35=12,IF(ISBLANK('Dados Iniciais'!Y30),"",IF('Dados Iniciais'!Z30&gt;0,'Dados Iniciais'!Z30,"0")),IF($D$35=13,IF(ISBLANK('Dados Iniciais'!AA30),"",IF('Dados Iniciais'!AB30&gt;0,'Dados Iniciais'!AB30,"0")),IF($D$35=14,IF(ISBLANK('Dados Iniciais'!AC30),"",IF('Dados Iniciais'!AD30&gt;0,'Dados Iniciais'!AD30,"0")),IF($D$35=15,IF(ISBLANK('Dados Iniciais'!AE30),"",IF('Dados Iniciais'!AF30&gt;0,'Dados Iniciais'!AF30,"0")),IF($D$35=16,IF(ISBLANK('Dados Iniciais'!AG30),"",IF('Dados Iniciais'!AH30&gt;0,'Dados Iniciais'!AH30,"0")),IF($D$35=17,IF(ISBLANK('Dados Iniciais'!AI30),"",IF('Dados Iniciais'!AJ30&gt;0,'Dados Iniciais'!AJ30,"0")),IF($D$35=18,IF(ISBLANK('Dados Iniciais'!AK30),"",IF('Dados Iniciais'!AL30&gt;0,'Dados Iniciais'!AL30,"0")),IF($D$35=19,IF(ISBLANK('Dados Iniciais'!AM30),"",IF('Dados Iniciais'!AN30&gt;0,'Dados Iniciais'!AN30,"0")),IF($D$35=20,IF(ISBLANK('Dados Iniciais'!AO30),"",IF('Dados Iniciais'!AP30&gt;0,'Dados Iniciais'!AP30,"0")),IF($D$35=21,IF(ISBLANK('Dados Iniciais'!AQ30),"",IF('Dados Iniciais'!AR30&gt;0,'Dados Iniciais'!AR30,"0")),)))))))))))))))))))))</f>
        <v/>
      </c>
      <c r="E60" s="105"/>
      <c r="F60" s="106" t="str">
        <f>IF($G$35=1,IF(ISBLANK('Dados Iniciais'!C31),"",'Dados Iniciais'!B31&amp;" "&amp;"a"&amp;" "&amp;'Dados Iniciais'!C31),IF($G$35=2,IF(ISBLANK('Dados Iniciais'!E30),"",'Dados Iniciais'!E30),IF($G$35=3,IF(ISBLANK('Dados Iniciais'!G30),"",'Dados Iniciais'!G30),IF($G$35=4,IF(ISBLANK('Dados Iniciais'!I30),"",'Dados Iniciais'!I30),IF($G$35=5,IF(ISBLANK('Dados Iniciais'!K30),"",'Dados Iniciais'!K30),IF($G$35=6,IF(ISBLANK('Dados Iniciais'!M30),"",'Dados Iniciais'!M30),IF($G$35=7,IF(ISBLANK('Dados Iniciais'!O30),"",'Dados Iniciais'!O30),IF($G$35=8,IF(ISBLANK('Dados Iniciais'!Q30),"",'Dados Iniciais'!Q30),IF($G$35=9,IF(ISBLANK('Dados Iniciais'!S30),"",'Dados Iniciais'!S30),IF($G$35=10,IF(ISBLANK('Dados Iniciais'!U30),"",'Dados Iniciais'!U30),IF($G$35=11,IF(ISBLANK('Dados Iniciais'!W30),"",'Dados Iniciais'!W30),IF($G$35=12,IF(ISBLANK('Dados Iniciais'!Y30),"",'Dados Iniciais'!Y30),IF($G$35=13,IF(ISBLANK('Dados Iniciais'!AA30),"",'Dados Iniciais'!AA30),IF($G$35=14,IF(ISBLANK('Dados Iniciais'!AC30),"",'Dados Iniciais'!AC30),IF($G$35=15,IF(ISBLANK('Dados Iniciais'!AE30),"",'Dados Iniciais'!AE30),IF($G$35=16,IF(ISBLANK('Dados Iniciais'!AG30),"",'Dados Iniciais'!AG30),IF($G$35=17,IF(ISBLANK('Dados Iniciais'!AI30),"",'Dados Iniciais'!AI30),IF($G$35=18,IF(ISBLANK('Dados Iniciais'!AK30),"",'Dados Iniciais'!AK30),IF($G$35=19,IF(ISBLANK('Dados Iniciais'!AM30),"",'Dados Iniciais'!AM30),IF($G$35=20,IF(ISBLANK('Dados Iniciais'!AO30),"",'Dados Iniciais'!AO30),IF($G$35=21,IF(ISBLANK('Dados Iniciais'!AQ30),"",'Dados Iniciais'!AQ30))))))))))))))))))))))</f>
        <v/>
      </c>
      <c r="G60" s="107" t="str">
        <f>IF($G$35=1,IF(ISBLANK('Dados Iniciais'!C31),"",IF('Dados Iniciais'!D31&gt;0,'Dados Iniciais'!D31,"0")),IF($G$35=2,IF(ISBLANK('Dados Iniciais'!E30),"",IF('Dados Iniciais'!F30&gt;0,'Dados Iniciais'!F30,"0")),IF($G$35=3,IF(ISBLANK('Dados Iniciais'!G30),"",IF('Dados Iniciais'!H30&gt;0,'Dados Iniciais'!H30,"0")),IF($G$35=4,IF(ISBLANK('Dados Iniciais'!I30),"",IF('Dados Iniciais'!J30&gt;0,'Dados Iniciais'!J30,"0")),IF($G$35=5,IF(ISBLANK('Dados Iniciais'!K30),"",IF('Dados Iniciais'!L30&gt;0,'Dados Iniciais'!L30,"0")),IF($G$35=6,IF(ISBLANK('Dados Iniciais'!M30),"",IF('Dados Iniciais'!N30&gt;0,'Dados Iniciais'!N30,"0")),IF($G$35=7,IF(ISBLANK('Dados Iniciais'!O30),"",IF('Dados Iniciais'!P30&gt;0,'Dados Iniciais'!P30,"0")),IF($G$35=8,IF(ISBLANK('Dados Iniciais'!Q30),"",IF('Dados Iniciais'!R30&gt;0,'Dados Iniciais'!R30,"0")),IF($G$35=9,IF(ISBLANK('Dados Iniciais'!S30),"",IF('Dados Iniciais'!T30&gt;0,'Dados Iniciais'!T30,"0")),IF($G$35=10,IF(ISBLANK('Dados Iniciais'!U30),"",IF('Dados Iniciais'!V30&gt;0,'Dados Iniciais'!V30,"0")),IF($G$35=11,IF(ISBLANK('Dados Iniciais'!W30),"",IF('Dados Iniciais'!X30&gt;0,'Dados Iniciais'!X30,"0")),IF($G$35=12,IF(ISBLANK('Dados Iniciais'!Y30),"",IF('Dados Iniciais'!Z30&gt;0,'Dados Iniciais'!Z30,"0")),IF($G$35=13,IF(ISBLANK('Dados Iniciais'!AA30),"",IF('Dados Iniciais'!AB30&gt;0,'Dados Iniciais'!AB30,"0")),IF($G$35=14,IF(ISBLANK('Dados Iniciais'!AC30),"",IF('Dados Iniciais'!AD30&gt;0,'Dados Iniciais'!AD30,"0")),IF($G$35=15,IF(ISBLANK('Dados Iniciais'!AE30),"",IF('Dados Iniciais'!AF30&gt;0,'Dados Iniciais'!AF30,"0")),IF($G$35=16,IF(ISBLANK('Dados Iniciais'!AG30),"",IF('Dados Iniciais'!AH30&gt;0,'Dados Iniciais'!AH30,"0")),IF($G$35=17,IF(ISBLANK('Dados Iniciais'!AI30),"",IF('Dados Iniciais'!AJ30&gt;0,'Dados Iniciais'!AJ30,"0")),IF($G$35=18,IF(ISBLANK('Dados Iniciais'!AK30),"",IF('Dados Iniciais'!AL30&gt;0,'Dados Iniciais'!AL30,"0")),IF($G$35=19,IF(ISBLANK('Dados Iniciais'!AM30),"",IF('Dados Iniciais'!AN30&gt;0,'Dados Iniciais'!AN30,"0")),IF($G$35=20,IF(ISBLANK('Dados Iniciais'!AO30),"",IF('Dados Iniciais'!AP30&gt;0,'Dados Iniciais'!AP30,"0")),IF($G$35=21,IF(ISBLANK('Dados Iniciais'!AQ30),"",IF('Dados Iniciais'!AR30&gt;0,'Dados Iniciais'!AR30,"0")),)))))))))))))))))))))</f>
        <v/>
      </c>
      <c r="H60" s="105"/>
      <c r="I60" s="106" t="str">
        <f>IF($J$35=1,IF(ISBLANK('Dados Iniciais'!C31),"",'Dados Iniciais'!B31&amp;" "&amp;"a"&amp;" "&amp;'Dados Iniciais'!C31),IF($J$35=2,IF(ISBLANK('Dados Iniciais'!E30),"",'Dados Iniciais'!E30),IF($J$35=3,IF(ISBLANK('Dados Iniciais'!G30),"",'Dados Iniciais'!G30),IF($J$35=4,IF(ISBLANK('Dados Iniciais'!I30),"",'Dados Iniciais'!I30),IF($J$35=5,IF(ISBLANK('Dados Iniciais'!K30),"",'Dados Iniciais'!K30),IF($J$35=6,IF(ISBLANK('Dados Iniciais'!M30),"",'Dados Iniciais'!M30),IF($J$35=7,IF(ISBLANK('Dados Iniciais'!O30),"",'Dados Iniciais'!O30),IF($J$35=8,IF(ISBLANK('Dados Iniciais'!Q30),"",'Dados Iniciais'!Q30),IF($J$35=9,IF(ISBLANK('Dados Iniciais'!S30),"",'Dados Iniciais'!S30),IF($J$35=10,IF(ISBLANK('Dados Iniciais'!U30),"",'Dados Iniciais'!U30),IF($J$35=11,IF(ISBLANK('Dados Iniciais'!W30),"",'Dados Iniciais'!W30),IF($J$35=12,IF(ISBLANK('Dados Iniciais'!Y30),"",'Dados Iniciais'!Y30),IF($J$35=13,IF(ISBLANK('Dados Iniciais'!AA30),"",'Dados Iniciais'!AA30),IF($J$35=14,IF(ISBLANK('Dados Iniciais'!AC30),"",'Dados Iniciais'!AC30),IF($J$35=15,IF(ISBLANK('Dados Iniciais'!AE30),"",'Dados Iniciais'!AE30),IF($J$35=16,IF(ISBLANK('Dados Iniciais'!AG30),"",'Dados Iniciais'!AG30),IF($J$35=17,IF(ISBLANK('Dados Iniciais'!AI30),"",'Dados Iniciais'!AI30),IF($J$35=18,IF(ISBLANK('Dados Iniciais'!AK30),"",'Dados Iniciais'!AK30),IF($J$35=19,IF(ISBLANK('Dados Iniciais'!AM30),"",'Dados Iniciais'!AM30),IF($J$35=20,IF(ISBLANK('Dados Iniciais'!AO30),"",'Dados Iniciais'!AO30),IF($J$35=21,IF(ISBLANK('Dados Iniciais'!AQ30),"",'Dados Iniciais'!AQ30))))))))))))))))))))))</f>
        <v/>
      </c>
      <c r="J60" s="107" t="str">
        <f>IF($J$35=1,IF(ISBLANK('Dados Iniciais'!C31),"",IF('Dados Iniciais'!D31&gt;0,'Dados Iniciais'!D31,"0")),IF($J$35=2,IF(ISBLANK('Dados Iniciais'!E30),"",IF('Dados Iniciais'!F30&gt;0,'Dados Iniciais'!F30,"0")),IF($J$35=3,IF(ISBLANK('Dados Iniciais'!G30),"",IF('Dados Iniciais'!H30&gt;0,'Dados Iniciais'!H30,"0")),IF($J$35=4,IF(ISBLANK('Dados Iniciais'!I30),"",IF('Dados Iniciais'!J30&gt;0,'Dados Iniciais'!J30,"0")),IF($J$35=5,IF(ISBLANK('Dados Iniciais'!K30),"",IF('Dados Iniciais'!L30&gt;0,'Dados Iniciais'!L30,"0")),IF($J$35=6,IF(ISBLANK('Dados Iniciais'!M30),"",IF('Dados Iniciais'!N30&gt;0,'Dados Iniciais'!N30,"0")),IF($J$35=7,IF(ISBLANK('Dados Iniciais'!O30),"",IF('Dados Iniciais'!P30&gt;0,'Dados Iniciais'!P30,"0")),IF($J$35=8,IF(ISBLANK('Dados Iniciais'!Q30),"",IF('Dados Iniciais'!R30&gt;0,'Dados Iniciais'!R30,"0")),IF($J$35=9,IF(ISBLANK('Dados Iniciais'!S30),"",IF('Dados Iniciais'!T30&gt;0,'Dados Iniciais'!T30,"0")),IF($J$35=10,IF(ISBLANK('Dados Iniciais'!U30),"",IF('Dados Iniciais'!V30&gt;0,'Dados Iniciais'!V30,"0")),IF($J$35=11,IF(ISBLANK('Dados Iniciais'!W30),"",IF('Dados Iniciais'!X30&gt;0,'Dados Iniciais'!X30,"0")),IF($J$35=12,IF(ISBLANK('Dados Iniciais'!Y30),"",IF('Dados Iniciais'!Z30&gt;0,'Dados Iniciais'!Z30,"0")),IF($J$35=13,IF(ISBLANK('Dados Iniciais'!AA30),"",IF('Dados Iniciais'!AB30&gt;0,'Dados Iniciais'!AB30,"0")),IF($J$35=14,IF(ISBLANK('Dados Iniciais'!AC30),"",IF('Dados Iniciais'!AD30&gt;0,'Dados Iniciais'!AD30,"0")),IF($J$35=15,IF(ISBLANK('Dados Iniciais'!AE30),"",IF('Dados Iniciais'!AF30&gt;0,'Dados Iniciais'!AF30,"0")),IF($J$35=16,IF(ISBLANK('Dados Iniciais'!AG30),"",IF('Dados Iniciais'!AH30&gt;0,'Dados Iniciais'!AH30,"0")),IF($J$35=17,IF(ISBLANK('Dados Iniciais'!AI30),"",IF('Dados Iniciais'!AJ30&gt;0,'Dados Iniciais'!AJ30,"0")),IF($J$35=18,IF(ISBLANK('Dados Iniciais'!AK30),"",IF('Dados Iniciais'!AL30&gt;0,'Dados Iniciais'!AL30,"0")),IF($J$35=19,IF(ISBLANK('Dados Iniciais'!AM30),"",IF('Dados Iniciais'!AN30&gt;0,'Dados Iniciais'!AN30,"0")),IF($J$35=20,IF(ISBLANK('Dados Iniciais'!AO30),"",IF('Dados Iniciais'!AP30&gt;0,'Dados Iniciais'!AP30,"0")),IF($J$35=21,IF(ISBLANK('Dados Iniciais'!AQ30),"",IF('Dados Iniciais'!AR30&gt;0,'Dados Iniciais'!AR30,"0")),)))))))))))))))))))))</f>
        <v/>
      </c>
      <c r="L60" s="12"/>
    </row>
    <row r="61" spans="1:12" x14ac:dyDescent="0.25">
      <c r="A61" s="12"/>
      <c r="C61" s="106" t="str">
        <f>IF($D$35=1,IF(ISBLANK('Dados Iniciais'!C32),"",'Dados Iniciais'!B32&amp;" "&amp;"a"&amp;" "&amp;'Dados Iniciais'!C32),IF($D$35=2,IF(ISBLANK('Dados Iniciais'!E31),"",'Dados Iniciais'!E31),IF($D$35=3,IF(ISBLANK('Dados Iniciais'!G31),"",'Dados Iniciais'!G31),IF($D$35=4,IF(ISBLANK('Dados Iniciais'!I31),"",'Dados Iniciais'!I31),IF($D$35=5,IF(ISBLANK('Dados Iniciais'!K31),"",'Dados Iniciais'!K31),IF($D$35=6,IF(ISBLANK('Dados Iniciais'!M31),"",'Dados Iniciais'!M31),IF($D$35=7,IF(ISBLANK('Dados Iniciais'!O31),"",'Dados Iniciais'!O31),IF($D$35=8,IF(ISBLANK('Dados Iniciais'!Q31),"",'Dados Iniciais'!Q31),IF($D$35=9,IF(ISBLANK('Dados Iniciais'!S31),"",'Dados Iniciais'!S31),IF($D$35=10,IF(ISBLANK('Dados Iniciais'!U31),"",'Dados Iniciais'!U31),IF($D$35=11,IF(ISBLANK('Dados Iniciais'!W31),"",'Dados Iniciais'!W31),IF($D$35=12,IF(ISBLANK('Dados Iniciais'!Y31),"",'Dados Iniciais'!Y31),IF($D$35=13,IF(ISBLANK('Dados Iniciais'!AA31),"",'Dados Iniciais'!AA31),IF($D$35=14,IF(ISBLANK('Dados Iniciais'!AC31),"",'Dados Iniciais'!AC31),IF($D$35=15,IF(ISBLANK('Dados Iniciais'!AE31),"",'Dados Iniciais'!AE31),IF($D$35=16,IF(ISBLANK('Dados Iniciais'!AG31),"",'Dados Iniciais'!AG31),IF($D$35=17,IF(ISBLANK('Dados Iniciais'!AI31),"",'Dados Iniciais'!AI31),IF($D$35=18,IF(ISBLANK('Dados Iniciais'!AK31),"",'Dados Iniciais'!AK31),IF($D$35=19,IF(ISBLANK('Dados Iniciais'!AM31),"",'Dados Iniciais'!AM31),IF($D$35=20,IF(ISBLANK('Dados Iniciais'!AO31),"",'Dados Iniciais'!AO31),IF($D$35=21,IF(ISBLANK('Dados Iniciais'!AQ31),"",'Dados Iniciais'!AQ31))))))))))))))))))))))</f>
        <v/>
      </c>
      <c r="D61" s="107" t="str">
        <f>IF($D$35=1,IF(ISBLANK('Dados Iniciais'!C32),"",IF('Dados Iniciais'!D32&gt;0,'Dados Iniciais'!D32,"0")),IF($D$35=2,IF(ISBLANK('Dados Iniciais'!E31),"",IF('Dados Iniciais'!F31&gt;0,'Dados Iniciais'!F31,"0")),IF($D$35=3,IF(ISBLANK('Dados Iniciais'!G31),"",IF('Dados Iniciais'!H31&gt;0,'Dados Iniciais'!H31,"0")),IF($D$35=4,IF(ISBLANK('Dados Iniciais'!I31),"",IF('Dados Iniciais'!J31&gt;0,'Dados Iniciais'!J31,"0")),IF($D$35=5,IF(ISBLANK('Dados Iniciais'!K31),"",IF('Dados Iniciais'!L31&gt;0,'Dados Iniciais'!L31,"0")),IF($D$35=6,IF(ISBLANK('Dados Iniciais'!M31),"",IF('Dados Iniciais'!N31&gt;0,'Dados Iniciais'!N31,"0")),IF($D$35=7,IF(ISBLANK('Dados Iniciais'!O31),"",IF('Dados Iniciais'!P31&gt;0,'Dados Iniciais'!P31,"0")),IF($D$35=8,IF(ISBLANK('Dados Iniciais'!Q31),"",IF('Dados Iniciais'!R31&gt;0,'Dados Iniciais'!R31,"0")),IF($D$35=9,IF(ISBLANK('Dados Iniciais'!S31),"",IF('Dados Iniciais'!T31&gt;0,'Dados Iniciais'!T31,"0")),IF($D$35=10,IF(ISBLANK('Dados Iniciais'!U31),"",IF('Dados Iniciais'!V31&gt;0,'Dados Iniciais'!V31,"0")),IF($D$35=11,IF(ISBLANK('Dados Iniciais'!W31),"",IF('Dados Iniciais'!X31&gt;0,'Dados Iniciais'!X31,"0")),IF($D$35=12,IF(ISBLANK('Dados Iniciais'!Y31),"",IF('Dados Iniciais'!Z31&gt;0,'Dados Iniciais'!Z31,"0")),IF($D$35=13,IF(ISBLANK('Dados Iniciais'!AA31),"",IF('Dados Iniciais'!AB31&gt;0,'Dados Iniciais'!AB31,"0")),IF($D$35=14,IF(ISBLANK('Dados Iniciais'!AC31),"",IF('Dados Iniciais'!AD31&gt;0,'Dados Iniciais'!AD31,"0")),IF($D$35=15,IF(ISBLANK('Dados Iniciais'!AE31),"",IF('Dados Iniciais'!AF31&gt;0,'Dados Iniciais'!AF31,"0")),IF($D$35=16,IF(ISBLANK('Dados Iniciais'!AG31),"",IF('Dados Iniciais'!AH31&gt;0,'Dados Iniciais'!AH31,"0")),IF($D$35=17,IF(ISBLANK('Dados Iniciais'!AI31),"",IF('Dados Iniciais'!AJ31&gt;0,'Dados Iniciais'!AJ31,"0")),IF($D$35=18,IF(ISBLANK('Dados Iniciais'!AK31),"",IF('Dados Iniciais'!AL31&gt;0,'Dados Iniciais'!AL31,"0")),IF($D$35=19,IF(ISBLANK('Dados Iniciais'!AM31),"",IF('Dados Iniciais'!AN31&gt;0,'Dados Iniciais'!AN31,"0")),IF($D$35=20,IF(ISBLANK('Dados Iniciais'!AO31),"",IF('Dados Iniciais'!AP31&gt;0,'Dados Iniciais'!AP31,"0")),IF($D$35=21,IF(ISBLANK('Dados Iniciais'!AQ31),"",IF('Dados Iniciais'!AR31&gt;0,'Dados Iniciais'!AR31,"0")),)))))))))))))))))))))</f>
        <v/>
      </c>
      <c r="E61" s="105"/>
      <c r="F61" s="106" t="str">
        <f>IF($G$35=1,IF(ISBLANK('Dados Iniciais'!C32),"",'Dados Iniciais'!B32&amp;" "&amp;"a"&amp;" "&amp;'Dados Iniciais'!C32),IF($G$35=2,IF(ISBLANK('Dados Iniciais'!E31),"",'Dados Iniciais'!E31),IF($G$35=3,IF(ISBLANK('Dados Iniciais'!G31),"",'Dados Iniciais'!G31),IF($G$35=4,IF(ISBLANK('Dados Iniciais'!I31),"",'Dados Iniciais'!I31),IF($G$35=5,IF(ISBLANK('Dados Iniciais'!K31),"",'Dados Iniciais'!K31),IF($G$35=6,IF(ISBLANK('Dados Iniciais'!M31),"",'Dados Iniciais'!M31),IF($G$35=7,IF(ISBLANK('Dados Iniciais'!O31),"",'Dados Iniciais'!O31),IF($G$35=8,IF(ISBLANK('Dados Iniciais'!Q31),"",'Dados Iniciais'!Q31),IF($G$35=9,IF(ISBLANK('Dados Iniciais'!S31),"",'Dados Iniciais'!S31),IF($G$35=10,IF(ISBLANK('Dados Iniciais'!U31),"",'Dados Iniciais'!U31),IF($G$35=11,IF(ISBLANK('Dados Iniciais'!W31),"",'Dados Iniciais'!W31),IF($G$35=12,IF(ISBLANK('Dados Iniciais'!Y31),"",'Dados Iniciais'!Y31),IF($G$35=13,IF(ISBLANK('Dados Iniciais'!AA31),"",'Dados Iniciais'!AA31),IF($G$35=14,IF(ISBLANK('Dados Iniciais'!AC31),"",'Dados Iniciais'!AC31),IF($G$35=15,IF(ISBLANK('Dados Iniciais'!AE31),"",'Dados Iniciais'!AE31),IF($G$35=16,IF(ISBLANK('Dados Iniciais'!AG31),"",'Dados Iniciais'!AG31),IF($G$35=17,IF(ISBLANK('Dados Iniciais'!AI31),"",'Dados Iniciais'!AI31),IF($G$35=18,IF(ISBLANK('Dados Iniciais'!AK31),"",'Dados Iniciais'!AK31),IF($G$35=19,IF(ISBLANK('Dados Iniciais'!AM31),"",'Dados Iniciais'!AM31),IF($G$35=20,IF(ISBLANK('Dados Iniciais'!AO31),"",'Dados Iniciais'!AO31),IF($G$35=21,IF(ISBLANK('Dados Iniciais'!AQ31),"",'Dados Iniciais'!AQ31))))))))))))))))))))))</f>
        <v/>
      </c>
      <c r="G61" s="107" t="str">
        <f>IF($G$35=1,IF(ISBLANK('Dados Iniciais'!C32),"",IF('Dados Iniciais'!D32&gt;0,'Dados Iniciais'!D32,"0")),IF($G$35=2,IF(ISBLANK('Dados Iniciais'!E31),"",IF('Dados Iniciais'!F31&gt;0,'Dados Iniciais'!F31,"0")),IF($G$35=3,IF(ISBLANK('Dados Iniciais'!G31),"",IF('Dados Iniciais'!H31&gt;0,'Dados Iniciais'!H31,"0")),IF($G$35=4,IF(ISBLANK('Dados Iniciais'!I31),"",IF('Dados Iniciais'!J31&gt;0,'Dados Iniciais'!J31,"0")),IF($G$35=5,IF(ISBLANK('Dados Iniciais'!K31),"",IF('Dados Iniciais'!L31&gt;0,'Dados Iniciais'!L31,"0")),IF($G$35=6,IF(ISBLANK('Dados Iniciais'!M31),"",IF('Dados Iniciais'!N31&gt;0,'Dados Iniciais'!N31,"0")),IF($G$35=7,IF(ISBLANK('Dados Iniciais'!O31),"",IF('Dados Iniciais'!P31&gt;0,'Dados Iniciais'!P31,"0")),IF($G$35=8,IF(ISBLANK('Dados Iniciais'!Q31),"",IF('Dados Iniciais'!R31&gt;0,'Dados Iniciais'!R31,"0")),IF($G$35=9,IF(ISBLANK('Dados Iniciais'!S31),"",IF('Dados Iniciais'!T31&gt;0,'Dados Iniciais'!T31,"0")),IF($G$35=10,IF(ISBLANK('Dados Iniciais'!U31),"",IF('Dados Iniciais'!V31&gt;0,'Dados Iniciais'!V31,"0")),IF($G$35=11,IF(ISBLANK('Dados Iniciais'!W31),"",IF('Dados Iniciais'!X31&gt;0,'Dados Iniciais'!X31,"0")),IF($G$35=12,IF(ISBLANK('Dados Iniciais'!Y31),"",IF('Dados Iniciais'!Z31&gt;0,'Dados Iniciais'!Z31,"0")),IF($G$35=13,IF(ISBLANK('Dados Iniciais'!AA31),"",IF('Dados Iniciais'!AB31&gt;0,'Dados Iniciais'!AB31,"0")),IF($G$35=14,IF(ISBLANK('Dados Iniciais'!AC31),"",IF('Dados Iniciais'!AD31&gt;0,'Dados Iniciais'!AD31,"0")),IF($G$35=15,IF(ISBLANK('Dados Iniciais'!AE31),"",IF('Dados Iniciais'!AF31&gt;0,'Dados Iniciais'!AF31,"0")),IF($G$35=16,IF(ISBLANK('Dados Iniciais'!AG31),"",IF('Dados Iniciais'!AH31&gt;0,'Dados Iniciais'!AH31,"0")),IF($G$35=17,IF(ISBLANK('Dados Iniciais'!AI31),"",IF('Dados Iniciais'!AJ31&gt;0,'Dados Iniciais'!AJ31,"0")),IF($G$35=18,IF(ISBLANK('Dados Iniciais'!AK31),"",IF('Dados Iniciais'!AL31&gt;0,'Dados Iniciais'!AL31,"0")),IF($G$35=19,IF(ISBLANK('Dados Iniciais'!AM31),"",IF('Dados Iniciais'!AN31&gt;0,'Dados Iniciais'!AN31,"0")),IF($G$35=20,IF(ISBLANK('Dados Iniciais'!AO31),"",IF('Dados Iniciais'!AP31&gt;0,'Dados Iniciais'!AP31,"0")),IF($G$35=21,IF(ISBLANK('Dados Iniciais'!AQ31),"",IF('Dados Iniciais'!AR31&gt;0,'Dados Iniciais'!AR31,"0")),)))))))))))))))))))))</f>
        <v/>
      </c>
      <c r="H61" s="105"/>
      <c r="I61" s="106" t="str">
        <f>IF($J$35=1,IF(ISBLANK('Dados Iniciais'!C32),"",'Dados Iniciais'!B32&amp;" "&amp;"a"&amp;" "&amp;'Dados Iniciais'!C32),IF($J$35=2,IF(ISBLANK('Dados Iniciais'!E31),"",'Dados Iniciais'!E31),IF($J$35=3,IF(ISBLANK('Dados Iniciais'!G31),"",'Dados Iniciais'!G31),IF($J$35=4,IF(ISBLANK('Dados Iniciais'!I31),"",'Dados Iniciais'!I31),IF($J$35=5,IF(ISBLANK('Dados Iniciais'!K31),"",'Dados Iniciais'!K31),IF($J$35=6,IF(ISBLANK('Dados Iniciais'!M31),"",'Dados Iniciais'!M31),IF($J$35=7,IF(ISBLANK('Dados Iniciais'!O31),"",'Dados Iniciais'!O31),IF($J$35=8,IF(ISBLANK('Dados Iniciais'!Q31),"",'Dados Iniciais'!Q31),IF($J$35=9,IF(ISBLANK('Dados Iniciais'!S31),"",'Dados Iniciais'!S31),IF($J$35=10,IF(ISBLANK('Dados Iniciais'!U31),"",'Dados Iniciais'!U31),IF($J$35=11,IF(ISBLANK('Dados Iniciais'!W31),"",'Dados Iniciais'!W31),IF($J$35=12,IF(ISBLANK('Dados Iniciais'!Y31),"",'Dados Iniciais'!Y31),IF($J$35=13,IF(ISBLANK('Dados Iniciais'!AA31),"",'Dados Iniciais'!AA31),IF($J$35=14,IF(ISBLANK('Dados Iniciais'!AC31),"",'Dados Iniciais'!AC31),IF($J$35=15,IF(ISBLANK('Dados Iniciais'!AE31),"",'Dados Iniciais'!AE31),IF($J$35=16,IF(ISBLANK('Dados Iniciais'!AG31),"",'Dados Iniciais'!AG31),IF($J$35=17,IF(ISBLANK('Dados Iniciais'!AI31),"",'Dados Iniciais'!AI31),IF($J$35=18,IF(ISBLANK('Dados Iniciais'!AK31),"",'Dados Iniciais'!AK31),IF($J$35=19,IF(ISBLANK('Dados Iniciais'!AM31),"",'Dados Iniciais'!AM31),IF($J$35=20,IF(ISBLANK('Dados Iniciais'!AO31),"",'Dados Iniciais'!AO31),IF($J$35=21,IF(ISBLANK('Dados Iniciais'!AQ31),"",'Dados Iniciais'!AQ31))))))))))))))))))))))</f>
        <v/>
      </c>
      <c r="J61" s="107" t="str">
        <f>IF($J$35=1,IF(ISBLANK('Dados Iniciais'!C32),"",IF('Dados Iniciais'!D32&gt;0,'Dados Iniciais'!D32,"0")),IF($J$35=2,IF(ISBLANK('Dados Iniciais'!E31),"",IF('Dados Iniciais'!F31&gt;0,'Dados Iniciais'!F31,"0")),IF($J$35=3,IF(ISBLANK('Dados Iniciais'!G31),"",IF('Dados Iniciais'!H31&gt;0,'Dados Iniciais'!H31,"0")),IF($J$35=4,IF(ISBLANK('Dados Iniciais'!I31),"",IF('Dados Iniciais'!J31&gt;0,'Dados Iniciais'!J31,"0")),IF($J$35=5,IF(ISBLANK('Dados Iniciais'!K31),"",IF('Dados Iniciais'!L31&gt;0,'Dados Iniciais'!L31,"0")),IF($J$35=6,IF(ISBLANK('Dados Iniciais'!M31),"",IF('Dados Iniciais'!N31&gt;0,'Dados Iniciais'!N31,"0")),IF($J$35=7,IF(ISBLANK('Dados Iniciais'!O31),"",IF('Dados Iniciais'!P31&gt;0,'Dados Iniciais'!P31,"0")),IF($J$35=8,IF(ISBLANK('Dados Iniciais'!Q31),"",IF('Dados Iniciais'!R31&gt;0,'Dados Iniciais'!R31,"0")),IF($J$35=9,IF(ISBLANK('Dados Iniciais'!S31),"",IF('Dados Iniciais'!T31&gt;0,'Dados Iniciais'!T31,"0")),IF($J$35=10,IF(ISBLANK('Dados Iniciais'!U31),"",IF('Dados Iniciais'!V31&gt;0,'Dados Iniciais'!V31,"0")),IF($J$35=11,IF(ISBLANK('Dados Iniciais'!W31),"",IF('Dados Iniciais'!X31&gt;0,'Dados Iniciais'!X31,"0")),IF($J$35=12,IF(ISBLANK('Dados Iniciais'!Y31),"",IF('Dados Iniciais'!Z31&gt;0,'Dados Iniciais'!Z31,"0")),IF($J$35=13,IF(ISBLANK('Dados Iniciais'!AA31),"",IF('Dados Iniciais'!AB31&gt;0,'Dados Iniciais'!AB31,"0")),IF($J$35=14,IF(ISBLANK('Dados Iniciais'!AC31),"",IF('Dados Iniciais'!AD31&gt;0,'Dados Iniciais'!AD31,"0")),IF($J$35=15,IF(ISBLANK('Dados Iniciais'!AE31),"",IF('Dados Iniciais'!AF31&gt;0,'Dados Iniciais'!AF31,"0")),IF($J$35=16,IF(ISBLANK('Dados Iniciais'!AG31),"",IF('Dados Iniciais'!AH31&gt;0,'Dados Iniciais'!AH31,"0")),IF($J$35=17,IF(ISBLANK('Dados Iniciais'!AI31),"",IF('Dados Iniciais'!AJ31&gt;0,'Dados Iniciais'!AJ31,"0")),IF($J$35=18,IF(ISBLANK('Dados Iniciais'!AK31),"",IF('Dados Iniciais'!AL31&gt;0,'Dados Iniciais'!AL31,"0")),IF($J$35=19,IF(ISBLANK('Dados Iniciais'!AM31),"",IF('Dados Iniciais'!AN31&gt;0,'Dados Iniciais'!AN31,"0")),IF($J$35=20,IF(ISBLANK('Dados Iniciais'!AO31),"",IF('Dados Iniciais'!AP31&gt;0,'Dados Iniciais'!AP31,"0")),IF($J$35=21,IF(ISBLANK('Dados Iniciais'!AQ31),"",IF('Dados Iniciais'!AR31&gt;0,'Dados Iniciais'!AR31,"0")),)))))))))))))))))))))</f>
        <v/>
      </c>
      <c r="L61" s="12"/>
    </row>
    <row r="62" spans="1:12" x14ac:dyDescent="0.25">
      <c r="A62" s="12"/>
      <c r="C62" s="106" t="str">
        <f>IF($D$35=1,IF(ISBLANK('Dados Iniciais'!C33),"",'Dados Iniciais'!B33&amp;" "&amp;"a"&amp;" "&amp;'Dados Iniciais'!C33),IF($D$35=2,IF(ISBLANK('Dados Iniciais'!E32),"",'Dados Iniciais'!E32),IF($D$35=3,IF(ISBLANK('Dados Iniciais'!G32),"",'Dados Iniciais'!G32),IF($D$35=4,IF(ISBLANK('Dados Iniciais'!I32),"",'Dados Iniciais'!I32),IF($D$35=5,IF(ISBLANK('Dados Iniciais'!K32),"",'Dados Iniciais'!K32),IF($D$35=6,IF(ISBLANK('Dados Iniciais'!M32),"",'Dados Iniciais'!M32),IF($D$35=7,IF(ISBLANK('Dados Iniciais'!O32),"",'Dados Iniciais'!O32),IF($D$35=8,IF(ISBLANK('Dados Iniciais'!Q32),"",'Dados Iniciais'!Q32),IF($D$35=9,IF(ISBLANK('Dados Iniciais'!S32),"",'Dados Iniciais'!S32),IF($D$35=10,IF(ISBLANK('Dados Iniciais'!U32),"",'Dados Iniciais'!U32),IF($D$35=11,IF(ISBLANK('Dados Iniciais'!W32),"",'Dados Iniciais'!W32),IF($D$35=12,IF(ISBLANK('Dados Iniciais'!Y32),"",'Dados Iniciais'!Y32),IF($D$35=13,IF(ISBLANK('Dados Iniciais'!AA32),"",'Dados Iniciais'!AA32),IF($D$35=14,IF(ISBLANK('Dados Iniciais'!AC32),"",'Dados Iniciais'!AC32),IF($D$35=15,IF(ISBLANK('Dados Iniciais'!AE32),"",'Dados Iniciais'!AE32),IF($D$35=16,IF(ISBLANK('Dados Iniciais'!AG32),"",'Dados Iniciais'!AG32),IF($D$35=17,IF(ISBLANK('Dados Iniciais'!AI32),"",'Dados Iniciais'!AI32),IF($D$35=18,IF(ISBLANK('Dados Iniciais'!AK32),"",'Dados Iniciais'!AK32),IF($D$35=19,IF(ISBLANK('Dados Iniciais'!AM32),"",'Dados Iniciais'!AM32),IF($D$35=20,IF(ISBLANK('Dados Iniciais'!AO32),"",'Dados Iniciais'!AO32),IF($D$35=21,IF(ISBLANK('Dados Iniciais'!AQ32),"",'Dados Iniciais'!AQ32))))))))))))))))))))))</f>
        <v/>
      </c>
      <c r="D62" s="107" t="str">
        <f>IF($D$35=1,IF(ISBLANK('Dados Iniciais'!C33),"",IF('Dados Iniciais'!D33&gt;0,'Dados Iniciais'!D33,"0")),IF($D$35=2,IF(ISBLANK('Dados Iniciais'!E32),"",IF('Dados Iniciais'!F32&gt;0,'Dados Iniciais'!F32,"0")),IF($D$35=3,IF(ISBLANK('Dados Iniciais'!G32),"",IF('Dados Iniciais'!H32&gt;0,'Dados Iniciais'!H32,"0")),IF($D$35=4,IF(ISBLANK('Dados Iniciais'!I32),"",IF('Dados Iniciais'!J32&gt;0,'Dados Iniciais'!J32,"0")),IF($D$35=5,IF(ISBLANK('Dados Iniciais'!K32),"",IF('Dados Iniciais'!L32&gt;0,'Dados Iniciais'!L32,"0")),IF($D$35=6,IF(ISBLANK('Dados Iniciais'!M32),"",IF('Dados Iniciais'!N32&gt;0,'Dados Iniciais'!N32,"0")),IF($D$35=7,IF(ISBLANK('Dados Iniciais'!O32),"",IF('Dados Iniciais'!P32&gt;0,'Dados Iniciais'!P32,"0")),IF($D$35=8,IF(ISBLANK('Dados Iniciais'!Q32),"",IF('Dados Iniciais'!R32&gt;0,'Dados Iniciais'!R32,"0")),IF($D$35=9,IF(ISBLANK('Dados Iniciais'!S32),"",IF('Dados Iniciais'!T32&gt;0,'Dados Iniciais'!T32,"0")),IF($D$35=10,IF(ISBLANK('Dados Iniciais'!U32),"",IF('Dados Iniciais'!V32&gt;0,'Dados Iniciais'!V32,"0")),IF($D$35=11,IF(ISBLANK('Dados Iniciais'!W32),"",IF('Dados Iniciais'!X32&gt;0,'Dados Iniciais'!X32,"0")),IF($D$35=12,IF(ISBLANK('Dados Iniciais'!Y32),"",IF('Dados Iniciais'!Z32&gt;0,'Dados Iniciais'!Z32,"0")),IF($D$35=13,IF(ISBLANK('Dados Iniciais'!AA32),"",IF('Dados Iniciais'!AB32&gt;0,'Dados Iniciais'!AB32,"0")),IF($D$35=14,IF(ISBLANK('Dados Iniciais'!AC32),"",IF('Dados Iniciais'!AD32&gt;0,'Dados Iniciais'!AD32,"0")),IF($D$35=15,IF(ISBLANK('Dados Iniciais'!AE32),"",IF('Dados Iniciais'!AF32&gt;0,'Dados Iniciais'!AF32,"0")),IF($D$35=16,IF(ISBLANK('Dados Iniciais'!AG32),"",IF('Dados Iniciais'!AH32&gt;0,'Dados Iniciais'!AH32,"0")),IF($D$35=17,IF(ISBLANK('Dados Iniciais'!AI32),"",IF('Dados Iniciais'!AJ32&gt;0,'Dados Iniciais'!AJ32,"0")),IF($D$35=18,IF(ISBLANK('Dados Iniciais'!AK32),"",IF('Dados Iniciais'!AL32&gt;0,'Dados Iniciais'!AL32,"0")),IF($D$35=19,IF(ISBLANK('Dados Iniciais'!AM32),"",IF('Dados Iniciais'!AN32&gt;0,'Dados Iniciais'!AN32,"0")),IF($D$35=20,IF(ISBLANK('Dados Iniciais'!AO32),"",IF('Dados Iniciais'!AP32&gt;0,'Dados Iniciais'!AP32,"0")),IF($D$35=21,IF(ISBLANK('Dados Iniciais'!AQ32),"",IF('Dados Iniciais'!AR32&gt;0,'Dados Iniciais'!AR32,"0")),)))))))))))))))))))))</f>
        <v/>
      </c>
      <c r="E62" s="105"/>
      <c r="F62" s="106" t="str">
        <f>IF($G$35=1,IF(ISBLANK('Dados Iniciais'!C33),"",'Dados Iniciais'!B33&amp;" "&amp;"a"&amp;" "&amp;'Dados Iniciais'!C33),IF($G$35=2,IF(ISBLANK('Dados Iniciais'!E32),"",'Dados Iniciais'!E32),IF($G$35=3,IF(ISBLANK('Dados Iniciais'!G32),"",'Dados Iniciais'!G32),IF($G$35=4,IF(ISBLANK('Dados Iniciais'!I32),"",'Dados Iniciais'!I32),IF($G$35=5,IF(ISBLANK('Dados Iniciais'!K32),"",'Dados Iniciais'!K32),IF($G$35=6,IF(ISBLANK('Dados Iniciais'!M32),"",'Dados Iniciais'!M32),IF($G$35=7,IF(ISBLANK('Dados Iniciais'!O32),"",'Dados Iniciais'!O32),IF($G$35=8,IF(ISBLANK('Dados Iniciais'!Q32),"",'Dados Iniciais'!Q32),IF($G$35=9,IF(ISBLANK('Dados Iniciais'!S32),"",'Dados Iniciais'!S32),IF($G$35=10,IF(ISBLANK('Dados Iniciais'!U32),"",'Dados Iniciais'!U32),IF($G$35=11,IF(ISBLANK('Dados Iniciais'!W32),"",'Dados Iniciais'!W32),IF($G$35=12,IF(ISBLANK('Dados Iniciais'!Y32),"",'Dados Iniciais'!Y32),IF($G$35=13,IF(ISBLANK('Dados Iniciais'!AA32),"",'Dados Iniciais'!AA32),IF($G$35=14,IF(ISBLANK('Dados Iniciais'!AC32),"",'Dados Iniciais'!AC32),IF($G$35=15,IF(ISBLANK('Dados Iniciais'!AE32),"",'Dados Iniciais'!AE32),IF($G$35=16,IF(ISBLANK('Dados Iniciais'!AG32),"",'Dados Iniciais'!AG32),IF($G$35=17,IF(ISBLANK('Dados Iniciais'!AI32),"",'Dados Iniciais'!AI32),IF($G$35=18,IF(ISBLANK('Dados Iniciais'!AK32),"",'Dados Iniciais'!AK32),IF($G$35=19,IF(ISBLANK('Dados Iniciais'!AM32),"",'Dados Iniciais'!AM32),IF($G$35=20,IF(ISBLANK('Dados Iniciais'!AO32),"",'Dados Iniciais'!AO32),IF($G$35=21,IF(ISBLANK('Dados Iniciais'!AQ32),"",'Dados Iniciais'!AQ32))))))))))))))))))))))</f>
        <v/>
      </c>
      <c r="G62" s="107" t="str">
        <f>IF($G$35=1,IF(ISBLANK('Dados Iniciais'!C33),"",IF('Dados Iniciais'!D33&gt;0,'Dados Iniciais'!D33,"0")),IF($G$35=2,IF(ISBLANK('Dados Iniciais'!E32),"",IF('Dados Iniciais'!F32&gt;0,'Dados Iniciais'!F32,"0")),IF($G$35=3,IF(ISBLANK('Dados Iniciais'!G32),"",IF('Dados Iniciais'!H32&gt;0,'Dados Iniciais'!H32,"0")),IF($G$35=4,IF(ISBLANK('Dados Iniciais'!I32),"",IF('Dados Iniciais'!J32&gt;0,'Dados Iniciais'!J32,"0")),IF($G$35=5,IF(ISBLANK('Dados Iniciais'!K32),"",IF('Dados Iniciais'!L32&gt;0,'Dados Iniciais'!L32,"0")),IF($G$35=6,IF(ISBLANK('Dados Iniciais'!M32),"",IF('Dados Iniciais'!N32&gt;0,'Dados Iniciais'!N32,"0")),IF($G$35=7,IF(ISBLANK('Dados Iniciais'!O32),"",IF('Dados Iniciais'!P32&gt;0,'Dados Iniciais'!P32,"0")),IF($G$35=8,IF(ISBLANK('Dados Iniciais'!Q32),"",IF('Dados Iniciais'!R32&gt;0,'Dados Iniciais'!R32,"0")),IF($G$35=9,IF(ISBLANK('Dados Iniciais'!S32),"",IF('Dados Iniciais'!T32&gt;0,'Dados Iniciais'!T32,"0")),IF($G$35=10,IF(ISBLANK('Dados Iniciais'!U32),"",IF('Dados Iniciais'!V32&gt;0,'Dados Iniciais'!V32,"0")),IF($G$35=11,IF(ISBLANK('Dados Iniciais'!W32),"",IF('Dados Iniciais'!X32&gt;0,'Dados Iniciais'!X32,"0")),IF($G$35=12,IF(ISBLANK('Dados Iniciais'!Y32),"",IF('Dados Iniciais'!Z32&gt;0,'Dados Iniciais'!Z32,"0")),IF($G$35=13,IF(ISBLANK('Dados Iniciais'!AA32),"",IF('Dados Iniciais'!AB32&gt;0,'Dados Iniciais'!AB32,"0")),IF($G$35=14,IF(ISBLANK('Dados Iniciais'!AC32),"",IF('Dados Iniciais'!AD32&gt;0,'Dados Iniciais'!AD32,"0")),IF($G$35=15,IF(ISBLANK('Dados Iniciais'!AE32),"",IF('Dados Iniciais'!AF32&gt;0,'Dados Iniciais'!AF32,"0")),IF($G$35=16,IF(ISBLANK('Dados Iniciais'!AG32),"",IF('Dados Iniciais'!AH32&gt;0,'Dados Iniciais'!AH32,"0")),IF($G$35=17,IF(ISBLANK('Dados Iniciais'!AI32),"",IF('Dados Iniciais'!AJ32&gt;0,'Dados Iniciais'!AJ32,"0")),IF($G$35=18,IF(ISBLANK('Dados Iniciais'!AK32),"",IF('Dados Iniciais'!AL32&gt;0,'Dados Iniciais'!AL32,"0")),IF($G$35=19,IF(ISBLANK('Dados Iniciais'!AM32),"",IF('Dados Iniciais'!AN32&gt;0,'Dados Iniciais'!AN32,"0")),IF($G$35=20,IF(ISBLANK('Dados Iniciais'!AO32),"",IF('Dados Iniciais'!AP32&gt;0,'Dados Iniciais'!AP32,"0")),IF($G$35=21,IF(ISBLANK('Dados Iniciais'!AQ32),"",IF('Dados Iniciais'!AR32&gt;0,'Dados Iniciais'!AR32,"0")),)))))))))))))))))))))</f>
        <v/>
      </c>
      <c r="H62" s="105"/>
      <c r="I62" s="106" t="str">
        <f>IF($J$35=1,IF(ISBLANK('Dados Iniciais'!C33),"",'Dados Iniciais'!B33&amp;" "&amp;"a"&amp;" "&amp;'Dados Iniciais'!C33),IF($J$35=2,IF(ISBLANK('Dados Iniciais'!E32),"",'Dados Iniciais'!E32),IF($J$35=3,IF(ISBLANK('Dados Iniciais'!G32),"",'Dados Iniciais'!G32),IF($J$35=4,IF(ISBLANK('Dados Iniciais'!I32),"",'Dados Iniciais'!I32),IF($J$35=5,IF(ISBLANK('Dados Iniciais'!K32),"",'Dados Iniciais'!K32),IF($J$35=6,IF(ISBLANK('Dados Iniciais'!M32),"",'Dados Iniciais'!M32),IF($J$35=7,IF(ISBLANK('Dados Iniciais'!O32),"",'Dados Iniciais'!O32),IF($J$35=8,IF(ISBLANK('Dados Iniciais'!Q32),"",'Dados Iniciais'!Q32),IF($J$35=9,IF(ISBLANK('Dados Iniciais'!S32),"",'Dados Iniciais'!S32),IF($J$35=10,IF(ISBLANK('Dados Iniciais'!U32),"",'Dados Iniciais'!U32),IF($J$35=11,IF(ISBLANK('Dados Iniciais'!W32),"",'Dados Iniciais'!W32),IF($J$35=12,IF(ISBLANK('Dados Iniciais'!Y32),"",'Dados Iniciais'!Y32),IF($J$35=13,IF(ISBLANK('Dados Iniciais'!AA32),"",'Dados Iniciais'!AA32),IF($J$35=14,IF(ISBLANK('Dados Iniciais'!AC32),"",'Dados Iniciais'!AC32),IF($J$35=15,IF(ISBLANK('Dados Iniciais'!AE32),"",'Dados Iniciais'!AE32),IF($J$35=16,IF(ISBLANK('Dados Iniciais'!AG32),"",'Dados Iniciais'!AG32),IF($J$35=17,IF(ISBLANK('Dados Iniciais'!AI32),"",'Dados Iniciais'!AI32),IF($J$35=18,IF(ISBLANK('Dados Iniciais'!AK32),"",'Dados Iniciais'!AK32),IF($J$35=19,IF(ISBLANK('Dados Iniciais'!AM32),"",'Dados Iniciais'!AM32),IF($J$35=20,IF(ISBLANK('Dados Iniciais'!AO32),"",'Dados Iniciais'!AO32),IF($J$35=21,IF(ISBLANK('Dados Iniciais'!AQ32),"",'Dados Iniciais'!AQ32))))))))))))))))))))))</f>
        <v/>
      </c>
      <c r="J62" s="107" t="str">
        <f>IF($J$35=1,IF(ISBLANK('Dados Iniciais'!C33),"",IF('Dados Iniciais'!D33&gt;0,'Dados Iniciais'!D33,"0")),IF($J$35=2,IF(ISBLANK('Dados Iniciais'!E32),"",IF('Dados Iniciais'!F32&gt;0,'Dados Iniciais'!F32,"0")),IF($J$35=3,IF(ISBLANK('Dados Iniciais'!G32),"",IF('Dados Iniciais'!H32&gt;0,'Dados Iniciais'!H32,"0")),IF($J$35=4,IF(ISBLANK('Dados Iniciais'!I32),"",IF('Dados Iniciais'!J32&gt;0,'Dados Iniciais'!J32,"0")),IF($J$35=5,IF(ISBLANK('Dados Iniciais'!K32),"",IF('Dados Iniciais'!L32&gt;0,'Dados Iniciais'!L32,"0")),IF($J$35=6,IF(ISBLANK('Dados Iniciais'!M32),"",IF('Dados Iniciais'!N32&gt;0,'Dados Iniciais'!N32,"0")),IF($J$35=7,IF(ISBLANK('Dados Iniciais'!O32),"",IF('Dados Iniciais'!P32&gt;0,'Dados Iniciais'!P32,"0")),IF($J$35=8,IF(ISBLANK('Dados Iniciais'!Q32),"",IF('Dados Iniciais'!R32&gt;0,'Dados Iniciais'!R32,"0")),IF($J$35=9,IF(ISBLANK('Dados Iniciais'!S32),"",IF('Dados Iniciais'!T32&gt;0,'Dados Iniciais'!T32,"0")),IF($J$35=10,IF(ISBLANK('Dados Iniciais'!U32),"",IF('Dados Iniciais'!V32&gt;0,'Dados Iniciais'!V32,"0")),IF($J$35=11,IF(ISBLANK('Dados Iniciais'!W32),"",IF('Dados Iniciais'!X32&gt;0,'Dados Iniciais'!X32,"0")),IF($J$35=12,IF(ISBLANK('Dados Iniciais'!Y32),"",IF('Dados Iniciais'!Z32&gt;0,'Dados Iniciais'!Z32,"0")),IF($J$35=13,IF(ISBLANK('Dados Iniciais'!AA32),"",IF('Dados Iniciais'!AB32&gt;0,'Dados Iniciais'!AB32,"0")),IF($J$35=14,IF(ISBLANK('Dados Iniciais'!AC32),"",IF('Dados Iniciais'!AD32&gt;0,'Dados Iniciais'!AD32,"0")),IF($J$35=15,IF(ISBLANK('Dados Iniciais'!AE32),"",IF('Dados Iniciais'!AF32&gt;0,'Dados Iniciais'!AF32,"0")),IF($J$35=16,IF(ISBLANK('Dados Iniciais'!AG32),"",IF('Dados Iniciais'!AH32&gt;0,'Dados Iniciais'!AH32,"0")),IF($J$35=17,IF(ISBLANK('Dados Iniciais'!AI32),"",IF('Dados Iniciais'!AJ32&gt;0,'Dados Iniciais'!AJ32,"0")),IF($J$35=18,IF(ISBLANK('Dados Iniciais'!AK32),"",IF('Dados Iniciais'!AL32&gt;0,'Dados Iniciais'!AL32,"0")),IF($J$35=19,IF(ISBLANK('Dados Iniciais'!AM32),"",IF('Dados Iniciais'!AN32&gt;0,'Dados Iniciais'!AN32,"0")),IF($J$35=20,IF(ISBLANK('Dados Iniciais'!AO32),"",IF('Dados Iniciais'!AP32&gt;0,'Dados Iniciais'!AP32,"0")),IF($J$35=21,IF(ISBLANK('Dados Iniciais'!AQ32),"",IF('Dados Iniciais'!AR32&gt;0,'Dados Iniciais'!AR32,"0")),)))))))))))))))))))))</f>
        <v/>
      </c>
      <c r="L62" s="12"/>
    </row>
    <row r="63" spans="1:12" x14ac:dyDescent="0.25">
      <c r="A63" s="12"/>
      <c r="C63" s="106" t="str">
        <f>IF($D$35=1,IF(ISBLANK('Dados Iniciais'!C34),"",'Dados Iniciais'!B34&amp;" "&amp;"a"&amp;" "&amp;'Dados Iniciais'!C34),IF($D$35=2,IF(ISBLANK('Dados Iniciais'!E33),"",'Dados Iniciais'!E33),IF($D$35=3,IF(ISBLANK('Dados Iniciais'!G33),"",'Dados Iniciais'!G33),IF($D$35=4,IF(ISBLANK('Dados Iniciais'!I33),"",'Dados Iniciais'!I33),IF($D$35=5,IF(ISBLANK('Dados Iniciais'!K33),"",'Dados Iniciais'!K33),IF($D$35=6,IF(ISBLANK('Dados Iniciais'!M33),"",'Dados Iniciais'!M33),IF($D$35=7,IF(ISBLANK('Dados Iniciais'!O33),"",'Dados Iniciais'!O33),IF($D$35=8,IF(ISBLANK('Dados Iniciais'!Q33),"",'Dados Iniciais'!Q33),IF($D$35=9,IF(ISBLANK('Dados Iniciais'!S33),"",'Dados Iniciais'!S33),IF($D$35=10,IF(ISBLANK('Dados Iniciais'!U33),"",'Dados Iniciais'!U33),IF($D$35=11,IF(ISBLANK('Dados Iniciais'!W33),"",'Dados Iniciais'!W33),IF($D$35=12,IF(ISBLANK('Dados Iniciais'!Y33),"",'Dados Iniciais'!Y33),IF($D$35=13,IF(ISBLANK('Dados Iniciais'!AA33),"",'Dados Iniciais'!AA33),IF($D$35=14,IF(ISBLANK('Dados Iniciais'!AC33),"",'Dados Iniciais'!AC33),IF($D$35=15,IF(ISBLANK('Dados Iniciais'!AE33),"",'Dados Iniciais'!AE33),IF($D$35=16,IF(ISBLANK('Dados Iniciais'!AG33),"",'Dados Iniciais'!AG33),IF($D$35=17,IF(ISBLANK('Dados Iniciais'!AI33),"",'Dados Iniciais'!AI33),IF($D$35=18,IF(ISBLANK('Dados Iniciais'!AK33),"",'Dados Iniciais'!AK33),IF($D$35=19,IF(ISBLANK('Dados Iniciais'!AM33),"",'Dados Iniciais'!AM33),IF($D$35=20,IF(ISBLANK('Dados Iniciais'!AO33),"",'Dados Iniciais'!AO33),IF($D$35=21,IF(ISBLANK('Dados Iniciais'!AQ33),"",'Dados Iniciais'!AQ33))))))))))))))))))))))</f>
        <v/>
      </c>
      <c r="D63" s="107" t="str">
        <f>IF($D$35=1,IF(ISBLANK('Dados Iniciais'!C34),"",IF('Dados Iniciais'!D34&gt;0,'Dados Iniciais'!D34,"0")),IF($D$35=2,IF(ISBLANK('Dados Iniciais'!E33),"",IF('Dados Iniciais'!F33&gt;0,'Dados Iniciais'!F33,"0")),IF($D$35=3,IF(ISBLANK('Dados Iniciais'!G33),"",IF('Dados Iniciais'!H33&gt;0,'Dados Iniciais'!H33,"0")),IF($D$35=4,IF(ISBLANK('Dados Iniciais'!I33),"",IF('Dados Iniciais'!J33&gt;0,'Dados Iniciais'!J33,"0")),IF($D$35=5,IF(ISBLANK('Dados Iniciais'!K33),"",IF('Dados Iniciais'!L33&gt;0,'Dados Iniciais'!L33,"0")),IF($D$35=6,IF(ISBLANK('Dados Iniciais'!M33),"",IF('Dados Iniciais'!N33&gt;0,'Dados Iniciais'!N33,"0")),IF($D$35=7,IF(ISBLANK('Dados Iniciais'!O33),"",IF('Dados Iniciais'!P33&gt;0,'Dados Iniciais'!P33,"0")),IF($D$35=8,IF(ISBLANK('Dados Iniciais'!Q33),"",IF('Dados Iniciais'!R33&gt;0,'Dados Iniciais'!R33,"0")),IF($D$35=9,IF(ISBLANK('Dados Iniciais'!S33),"",IF('Dados Iniciais'!T33&gt;0,'Dados Iniciais'!T33,"0")),IF($D$35=10,IF(ISBLANK('Dados Iniciais'!U33),"",IF('Dados Iniciais'!V33&gt;0,'Dados Iniciais'!V33,"0")),IF($D$35=11,IF(ISBLANK('Dados Iniciais'!W33),"",IF('Dados Iniciais'!X33&gt;0,'Dados Iniciais'!X33,"0")),IF($D$35=12,IF(ISBLANK('Dados Iniciais'!Y33),"",IF('Dados Iniciais'!Z33&gt;0,'Dados Iniciais'!Z33,"0")),IF($D$35=13,IF(ISBLANK('Dados Iniciais'!AA33),"",IF('Dados Iniciais'!AB33&gt;0,'Dados Iniciais'!AB33,"0")),IF($D$35=14,IF(ISBLANK('Dados Iniciais'!AC33),"",IF('Dados Iniciais'!AD33&gt;0,'Dados Iniciais'!AD33,"0")),IF($D$35=15,IF(ISBLANK('Dados Iniciais'!AE33),"",IF('Dados Iniciais'!AF33&gt;0,'Dados Iniciais'!AF33,"0")),IF($D$35=16,IF(ISBLANK('Dados Iniciais'!AG33),"",IF('Dados Iniciais'!AH33&gt;0,'Dados Iniciais'!AH33,"0")),IF($D$35=17,IF(ISBLANK('Dados Iniciais'!AI33),"",IF('Dados Iniciais'!AJ33&gt;0,'Dados Iniciais'!AJ33,"0")),IF($D$35=18,IF(ISBLANK('Dados Iniciais'!AK33),"",IF('Dados Iniciais'!AL33&gt;0,'Dados Iniciais'!AL33,"0")),IF($D$35=19,IF(ISBLANK('Dados Iniciais'!AM33),"",IF('Dados Iniciais'!AN33&gt;0,'Dados Iniciais'!AN33,"0")),IF($D$35=20,IF(ISBLANK('Dados Iniciais'!AO33),"",IF('Dados Iniciais'!AP33&gt;0,'Dados Iniciais'!AP33,"0")),IF($D$35=21,IF(ISBLANK('Dados Iniciais'!AQ33),"",IF('Dados Iniciais'!AR33&gt;0,'Dados Iniciais'!AR33,"0")),)))))))))))))))))))))</f>
        <v/>
      </c>
      <c r="E63" s="105"/>
      <c r="F63" s="106" t="str">
        <f>IF($G$35=1,IF(ISBLANK('Dados Iniciais'!C34),"",'Dados Iniciais'!B34&amp;" "&amp;"a"&amp;" "&amp;'Dados Iniciais'!C34),IF($G$35=2,IF(ISBLANK('Dados Iniciais'!E33),"",'Dados Iniciais'!E33),IF($G$35=3,IF(ISBLANK('Dados Iniciais'!G33),"",'Dados Iniciais'!G33),IF($G$35=4,IF(ISBLANK('Dados Iniciais'!I33),"",'Dados Iniciais'!I33),IF($G$35=5,IF(ISBLANK('Dados Iniciais'!K33),"",'Dados Iniciais'!K33),IF($G$35=6,IF(ISBLANK('Dados Iniciais'!M33),"",'Dados Iniciais'!M33),IF($G$35=7,IF(ISBLANK('Dados Iniciais'!O33),"",'Dados Iniciais'!O33),IF($G$35=8,IF(ISBLANK('Dados Iniciais'!Q33),"",'Dados Iniciais'!Q33),IF($G$35=9,IF(ISBLANK('Dados Iniciais'!S33),"",'Dados Iniciais'!S33),IF($G$35=10,IF(ISBLANK('Dados Iniciais'!U33),"",'Dados Iniciais'!U33),IF($G$35=11,IF(ISBLANK('Dados Iniciais'!W33),"",'Dados Iniciais'!W33),IF($G$35=12,IF(ISBLANK('Dados Iniciais'!Y33),"",'Dados Iniciais'!Y33),IF($G$35=13,IF(ISBLANK('Dados Iniciais'!AA33),"",'Dados Iniciais'!AA33),IF($G$35=14,IF(ISBLANK('Dados Iniciais'!AC33),"",'Dados Iniciais'!AC33),IF($G$35=15,IF(ISBLANK('Dados Iniciais'!AE33),"",'Dados Iniciais'!AE33),IF($G$35=16,IF(ISBLANK('Dados Iniciais'!AG33),"",'Dados Iniciais'!AG33),IF($G$35=17,IF(ISBLANK('Dados Iniciais'!AI33),"",'Dados Iniciais'!AI33),IF($G$35=18,IF(ISBLANK('Dados Iniciais'!AK33),"",'Dados Iniciais'!AK33),IF($G$35=19,IF(ISBLANK('Dados Iniciais'!AM33),"",'Dados Iniciais'!AM33),IF($G$35=20,IF(ISBLANK('Dados Iniciais'!AO33),"",'Dados Iniciais'!AO33),IF($G$35=21,IF(ISBLANK('Dados Iniciais'!AQ33),"",'Dados Iniciais'!AQ33))))))))))))))))))))))</f>
        <v/>
      </c>
      <c r="G63" s="107" t="str">
        <f>IF($G$35=1,IF(ISBLANK('Dados Iniciais'!C34),"",IF('Dados Iniciais'!D34&gt;0,'Dados Iniciais'!D34,"0")),IF($G$35=2,IF(ISBLANK('Dados Iniciais'!E33),"",IF('Dados Iniciais'!F33&gt;0,'Dados Iniciais'!F33,"0")),IF($G$35=3,IF(ISBLANK('Dados Iniciais'!G33),"",IF('Dados Iniciais'!H33&gt;0,'Dados Iniciais'!H33,"0")),IF($G$35=4,IF(ISBLANK('Dados Iniciais'!I33),"",IF('Dados Iniciais'!J33&gt;0,'Dados Iniciais'!J33,"0")),IF($G$35=5,IF(ISBLANK('Dados Iniciais'!K33),"",IF('Dados Iniciais'!L33&gt;0,'Dados Iniciais'!L33,"0")),IF($G$35=6,IF(ISBLANK('Dados Iniciais'!M33),"",IF('Dados Iniciais'!N33&gt;0,'Dados Iniciais'!N33,"0")),IF($G$35=7,IF(ISBLANK('Dados Iniciais'!O33),"",IF('Dados Iniciais'!P33&gt;0,'Dados Iniciais'!P33,"0")),IF($G$35=8,IF(ISBLANK('Dados Iniciais'!Q33),"",IF('Dados Iniciais'!R33&gt;0,'Dados Iniciais'!R33,"0")),IF($G$35=9,IF(ISBLANK('Dados Iniciais'!S33),"",IF('Dados Iniciais'!T33&gt;0,'Dados Iniciais'!T33,"0")),IF($G$35=10,IF(ISBLANK('Dados Iniciais'!U33),"",IF('Dados Iniciais'!V33&gt;0,'Dados Iniciais'!V33,"0")),IF($G$35=11,IF(ISBLANK('Dados Iniciais'!W33),"",IF('Dados Iniciais'!X33&gt;0,'Dados Iniciais'!X33,"0")),IF($G$35=12,IF(ISBLANK('Dados Iniciais'!Y33),"",IF('Dados Iniciais'!Z33&gt;0,'Dados Iniciais'!Z33,"0")),IF($G$35=13,IF(ISBLANK('Dados Iniciais'!AA33),"",IF('Dados Iniciais'!AB33&gt;0,'Dados Iniciais'!AB33,"0")),IF($G$35=14,IF(ISBLANK('Dados Iniciais'!AC33),"",IF('Dados Iniciais'!AD33&gt;0,'Dados Iniciais'!AD33,"0")),IF($G$35=15,IF(ISBLANK('Dados Iniciais'!AE33),"",IF('Dados Iniciais'!AF33&gt;0,'Dados Iniciais'!AF33,"0")),IF($G$35=16,IF(ISBLANK('Dados Iniciais'!AG33),"",IF('Dados Iniciais'!AH33&gt;0,'Dados Iniciais'!AH33,"0")),IF($G$35=17,IF(ISBLANK('Dados Iniciais'!AI33),"",IF('Dados Iniciais'!AJ33&gt;0,'Dados Iniciais'!AJ33,"0")),IF($G$35=18,IF(ISBLANK('Dados Iniciais'!AK33),"",IF('Dados Iniciais'!AL33&gt;0,'Dados Iniciais'!AL33,"0")),IF($G$35=19,IF(ISBLANK('Dados Iniciais'!AM33),"",IF('Dados Iniciais'!AN33&gt;0,'Dados Iniciais'!AN33,"0")),IF($G$35=20,IF(ISBLANK('Dados Iniciais'!AO33),"",IF('Dados Iniciais'!AP33&gt;0,'Dados Iniciais'!AP33,"0")),IF($G$35=21,IF(ISBLANK('Dados Iniciais'!AQ33),"",IF('Dados Iniciais'!AR33&gt;0,'Dados Iniciais'!AR33,"0")),)))))))))))))))))))))</f>
        <v/>
      </c>
      <c r="H63" s="105"/>
      <c r="I63" s="106" t="str">
        <f>IF($J$35=1,IF(ISBLANK('Dados Iniciais'!C34),"",'Dados Iniciais'!B34&amp;" "&amp;"a"&amp;" "&amp;'Dados Iniciais'!C34),IF($J$35=2,IF(ISBLANK('Dados Iniciais'!E33),"",'Dados Iniciais'!E33),IF($J$35=3,IF(ISBLANK('Dados Iniciais'!G33),"",'Dados Iniciais'!G33),IF($J$35=4,IF(ISBLANK('Dados Iniciais'!I33),"",'Dados Iniciais'!I33),IF($J$35=5,IF(ISBLANK('Dados Iniciais'!K33),"",'Dados Iniciais'!K33),IF($J$35=6,IF(ISBLANK('Dados Iniciais'!M33),"",'Dados Iniciais'!M33),IF($J$35=7,IF(ISBLANK('Dados Iniciais'!O33),"",'Dados Iniciais'!O33),IF($J$35=8,IF(ISBLANK('Dados Iniciais'!Q33),"",'Dados Iniciais'!Q33),IF($J$35=9,IF(ISBLANK('Dados Iniciais'!S33),"",'Dados Iniciais'!S33),IF($J$35=10,IF(ISBLANK('Dados Iniciais'!U33),"",'Dados Iniciais'!U33),IF($J$35=11,IF(ISBLANK('Dados Iniciais'!W33),"",'Dados Iniciais'!W33),IF($J$35=12,IF(ISBLANK('Dados Iniciais'!Y33),"",'Dados Iniciais'!Y33),IF($J$35=13,IF(ISBLANK('Dados Iniciais'!AA33),"",'Dados Iniciais'!AA33),IF($J$35=14,IF(ISBLANK('Dados Iniciais'!AC33),"",'Dados Iniciais'!AC33),IF($J$35=15,IF(ISBLANK('Dados Iniciais'!AE33),"",'Dados Iniciais'!AE33),IF($J$35=16,IF(ISBLANK('Dados Iniciais'!AG33),"",'Dados Iniciais'!AG33),IF($J$35=17,IF(ISBLANK('Dados Iniciais'!AI33),"",'Dados Iniciais'!AI33),IF($J$35=18,IF(ISBLANK('Dados Iniciais'!AK33),"",'Dados Iniciais'!AK33),IF($J$35=19,IF(ISBLANK('Dados Iniciais'!AM33),"",'Dados Iniciais'!AM33),IF($J$35=20,IF(ISBLANK('Dados Iniciais'!AO33),"",'Dados Iniciais'!AO33),IF($J$35=21,IF(ISBLANK('Dados Iniciais'!AQ33),"",'Dados Iniciais'!AQ33))))))))))))))))))))))</f>
        <v/>
      </c>
      <c r="J63" s="107" t="str">
        <f>IF($J$35=1,IF(ISBLANK('Dados Iniciais'!C34),"",IF('Dados Iniciais'!D34&gt;0,'Dados Iniciais'!D34,"0")),IF($J$35=2,IF(ISBLANK('Dados Iniciais'!E33),"",IF('Dados Iniciais'!F33&gt;0,'Dados Iniciais'!F33,"0")),IF($J$35=3,IF(ISBLANK('Dados Iniciais'!G33),"",IF('Dados Iniciais'!H33&gt;0,'Dados Iniciais'!H33,"0")),IF($J$35=4,IF(ISBLANK('Dados Iniciais'!I33),"",IF('Dados Iniciais'!J33&gt;0,'Dados Iniciais'!J33,"0")),IF($J$35=5,IF(ISBLANK('Dados Iniciais'!K33),"",IF('Dados Iniciais'!L33&gt;0,'Dados Iniciais'!L33,"0")),IF($J$35=6,IF(ISBLANK('Dados Iniciais'!M33),"",IF('Dados Iniciais'!N33&gt;0,'Dados Iniciais'!N33,"0")),IF($J$35=7,IF(ISBLANK('Dados Iniciais'!O33),"",IF('Dados Iniciais'!P33&gt;0,'Dados Iniciais'!P33,"0")),IF($J$35=8,IF(ISBLANK('Dados Iniciais'!Q33),"",IF('Dados Iniciais'!R33&gt;0,'Dados Iniciais'!R33,"0")),IF($J$35=9,IF(ISBLANK('Dados Iniciais'!S33),"",IF('Dados Iniciais'!T33&gt;0,'Dados Iniciais'!T33,"0")),IF($J$35=10,IF(ISBLANK('Dados Iniciais'!U33),"",IF('Dados Iniciais'!V33&gt;0,'Dados Iniciais'!V33,"0")),IF($J$35=11,IF(ISBLANK('Dados Iniciais'!W33),"",IF('Dados Iniciais'!X33&gt;0,'Dados Iniciais'!X33,"0")),IF($J$35=12,IF(ISBLANK('Dados Iniciais'!Y33),"",IF('Dados Iniciais'!Z33&gt;0,'Dados Iniciais'!Z33,"0")),IF($J$35=13,IF(ISBLANK('Dados Iniciais'!AA33),"",IF('Dados Iniciais'!AB33&gt;0,'Dados Iniciais'!AB33,"0")),IF($J$35=14,IF(ISBLANK('Dados Iniciais'!AC33),"",IF('Dados Iniciais'!AD33&gt;0,'Dados Iniciais'!AD33,"0")),IF($J$35=15,IF(ISBLANK('Dados Iniciais'!AE33),"",IF('Dados Iniciais'!AF33&gt;0,'Dados Iniciais'!AF33,"0")),IF($J$35=16,IF(ISBLANK('Dados Iniciais'!AG33),"",IF('Dados Iniciais'!AH33&gt;0,'Dados Iniciais'!AH33,"0")),IF($J$35=17,IF(ISBLANK('Dados Iniciais'!AI33),"",IF('Dados Iniciais'!AJ33&gt;0,'Dados Iniciais'!AJ33,"0")),IF($J$35=18,IF(ISBLANK('Dados Iniciais'!AK33),"",IF('Dados Iniciais'!AL33&gt;0,'Dados Iniciais'!AL33,"0")),IF($J$35=19,IF(ISBLANK('Dados Iniciais'!AM33),"",IF('Dados Iniciais'!AN33&gt;0,'Dados Iniciais'!AN33,"0")),IF($J$35=20,IF(ISBLANK('Dados Iniciais'!AO33),"",IF('Dados Iniciais'!AP33&gt;0,'Dados Iniciais'!AP33,"0")),IF($J$35=21,IF(ISBLANK('Dados Iniciais'!AQ33),"",IF('Dados Iniciais'!AR33&gt;0,'Dados Iniciais'!AR33,"0")),)))))))))))))))))))))</f>
        <v/>
      </c>
      <c r="L63" s="12"/>
    </row>
    <row r="64" spans="1:12" x14ac:dyDescent="0.25">
      <c r="A64" s="12"/>
      <c r="C64" s="106" t="str">
        <f>IF($D$35=1,IF(ISBLANK('Dados Iniciais'!C35),"",'Dados Iniciais'!B35&amp;" "&amp;"a"&amp;" "&amp;'Dados Iniciais'!C35),IF($D$35=2,IF(ISBLANK('Dados Iniciais'!E34),"",'Dados Iniciais'!E34),IF($D$35=3,IF(ISBLANK('Dados Iniciais'!G34),"",'Dados Iniciais'!G34),IF($D$35=4,IF(ISBLANK('Dados Iniciais'!I34),"",'Dados Iniciais'!I34),IF($D$35=5,IF(ISBLANK('Dados Iniciais'!K34),"",'Dados Iniciais'!K34),IF($D$35=6,IF(ISBLANK('Dados Iniciais'!M34),"",'Dados Iniciais'!M34),IF($D$35=7,IF(ISBLANK('Dados Iniciais'!O34),"",'Dados Iniciais'!O34),IF($D$35=8,IF(ISBLANK('Dados Iniciais'!Q34),"",'Dados Iniciais'!Q34),IF($D$35=9,IF(ISBLANK('Dados Iniciais'!S34),"",'Dados Iniciais'!S34),IF($D$35=10,IF(ISBLANK('Dados Iniciais'!U34),"",'Dados Iniciais'!U34),IF($D$35=11,IF(ISBLANK('Dados Iniciais'!W34),"",'Dados Iniciais'!W34),IF($D$35=12,IF(ISBLANK('Dados Iniciais'!Y34),"",'Dados Iniciais'!Y34),IF($D$35=13,IF(ISBLANK('Dados Iniciais'!AA34),"",'Dados Iniciais'!AA34),IF($D$35=14,IF(ISBLANK('Dados Iniciais'!AC34),"",'Dados Iniciais'!AC34),IF($D$35=15,IF(ISBLANK('Dados Iniciais'!AE34),"",'Dados Iniciais'!AE34),IF($D$35=16,IF(ISBLANK('Dados Iniciais'!AG34),"",'Dados Iniciais'!AG34),IF($D$35=17,IF(ISBLANK('Dados Iniciais'!AI34),"",'Dados Iniciais'!AI34),IF($D$35=18,IF(ISBLANK('Dados Iniciais'!AK34),"",'Dados Iniciais'!AK34),IF($D$35=19,IF(ISBLANK('Dados Iniciais'!AM34),"",'Dados Iniciais'!AM34),IF($D$35=20,IF(ISBLANK('Dados Iniciais'!AO34),"",'Dados Iniciais'!AO34),IF($D$35=21,IF(ISBLANK('Dados Iniciais'!AQ34),"",'Dados Iniciais'!AQ34))))))))))))))))))))))</f>
        <v/>
      </c>
      <c r="D64" s="107" t="str">
        <f>IF($D$35=1,IF(ISBLANK('Dados Iniciais'!C35),"",IF('Dados Iniciais'!D35&gt;0,'Dados Iniciais'!D35,"0")),IF($D$35=2,IF(ISBLANK('Dados Iniciais'!E34),"",IF('Dados Iniciais'!F34&gt;0,'Dados Iniciais'!F34,"0")),IF($D$35=3,IF(ISBLANK('Dados Iniciais'!G34),"",IF('Dados Iniciais'!H34&gt;0,'Dados Iniciais'!H34,"0")),IF($D$35=4,IF(ISBLANK('Dados Iniciais'!I34),"",IF('Dados Iniciais'!J34&gt;0,'Dados Iniciais'!J34,"0")),IF($D$35=5,IF(ISBLANK('Dados Iniciais'!K34),"",IF('Dados Iniciais'!L34&gt;0,'Dados Iniciais'!L34,"0")),IF($D$35=6,IF(ISBLANK('Dados Iniciais'!M34),"",IF('Dados Iniciais'!N34&gt;0,'Dados Iniciais'!N34,"0")),IF($D$35=7,IF(ISBLANK('Dados Iniciais'!O34),"",IF('Dados Iniciais'!P34&gt;0,'Dados Iniciais'!P34,"0")),IF($D$35=8,IF(ISBLANK('Dados Iniciais'!Q34),"",IF('Dados Iniciais'!R34&gt;0,'Dados Iniciais'!R34,"0")),IF($D$35=9,IF(ISBLANK('Dados Iniciais'!S34),"",IF('Dados Iniciais'!T34&gt;0,'Dados Iniciais'!T34,"0")),IF($D$35=10,IF(ISBLANK('Dados Iniciais'!U34),"",IF('Dados Iniciais'!V34&gt;0,'Dados Iniciais'!V34,"0")),IF($D$35=11,IF(ISBLANK('Dados Iniciais'!W34),"",IF('Dados Iniciais'!X34&gt;0,'Dados Iniciais'!X34,"0")),IF($D$35=12,IF(ISBLANK('Dados Iniciais'!Y34),"",IF('Dados Iniciais'!Z34&gt;0,'Dados Iniciais'!Z34,"0")),IF($D$35=13,IF(ISBLANK('Dados Iniciais'!AA34),"",IF('Dados Iniciais'!AB34&gt;0,'Dados Iniciais'!AB34,"0")),IF($D$35=14,IF(ISBLANK('Dados Iniciais'!AC34),"",IF('Dados Iniciais'!AD34&gt;0,'Dados Iniciais'!AD34,"0")),IF($D$35=15,IF(ISBLANK('Dados Iniciais'!AE34),"",IF('Dados Iniciais'!AF34&gt;0,'Dados Iniciais'!AF34,"0")),IF($D$35=16,IF(ISBLANK('Dados Iniciais'!AG34),"",IF('Dados Iniciais'!AH34&gt;0,'Dados Iniciais'!AH34,"0")),IF($D$35=17,IF(ISBLANK('Dados Iniciais'!AI34),"",IF('Dados Iniciais'!AJ34&gt;0,'Dados Iniciais'!AJ34,"0")),IF($D$35=18,IF(ISBLANK('Dados Iniciais'!AK34),"",IF('Dados Iniciais'!AL34&gt;0,'Dados Iniciais'!AL34,"0")),IF($D$35=19,IF(ISBLANK('Dados Iniciais'!AM34),"",IF('Dados Iniciais'!AN34&gt;0,'Dados Iniciais'!AN34,"0")),IF($D$35=20,IF(ISBLANK('Dados Iniciais'!AO34),"",IF('Dados Iniciais'!AP34&gt;0,'Dados Iniciais'!AP34,"0")),IF($D$35=21,IF(ISBLANK('Dados Iniciais'!AQ34),"",IF('Dados Iniciais'!AR34&gt;0,'Dados Iniciais'!AR34,"0")),)))))))))))))))))))))</f>
        <v/>
      </c>
      <c r="E64" s="105"/>
      <c r="F64" s="106" t="str">
        <f>IF($G$35=1,IF(ISBLANK('Dados Iniciais'!C35),"",'Dados Iniciais'!B35&amp;" "&amp;"a"&amp;" "&amp;'Dados Iniciais'!C35),IF($G$35=2,IF(ISBLANK('Dados Iniciais'!E34),"",'Dados Iniciais'!E34),IF($G$35=3,IF(ISBLANK('Dados Iniciais'!G34),"",'Dados Iniciais'!G34),IF($G$35=4,IF(ISBLANK('Dados Iniciais'!I34),"",'Dados Iniciais'!I34),IF($G$35=5,IF(ISBLANK('Dados Iniciais'!K34),"",'Dados Iniciais'!K34),IF($G$35=6,IF(ISBLANK('Dados Iniciais'!M34),"",'Dados Iniciais'!M34),IF($G$35=7,IF(ISBLANK('Dados Iniciais'!O34),"",'Dados Iniciais'!O34),IF($G$35=8,IF(ISBLANK('Dados Iniciais'!Q34),"",'Dados Iniciais'!Q34),IF($G$35=9,IF(ISBLANK('Dados Iniciais'!S34),"",'Dados Iniciais'!S34),IF($G$35=10,IF(ISBLANK('Dados Iniciais'!U34),"",'Dados Iniciais'!U34),IF($G$35=11,IF(ISBLANK('Dados Iniciais'!W34),"",'Dados Iniciais'!W34),IF($G$35=12,IF(ISBLANK('Dados Iniciais'!Y34),"",'Dados Iniciais'!Y34),IF($G$35=13,IF(ISBLANK('Dados Iniciais'!AA34),"",'Dados Iniciais'!AA34),IF($G$35=14,IF(ISBLANK('Dados Iniciais'!AC34),"",'Dados Iniciais'!AC34),IF($G$35=15,IF(ISBLANK('Dados Iniciais'!AE34),"",'Dados Iniciais'!AE34),IF($G$35=16,IF(ISBLANK('Dados Iniciais'!AG34),"",'Dados Iniciais'!AG34),IF($G$35=17,IF(ISBLANK('Dados Iniciais'!AI34),"",'Dados Iniciais'!AI34),IF($G$35=18,IF(ISBLANK('Dados Iniciais'!AK34),"",'Dados Iniciais'!AK34),IF($G$35=19,IF(ISBLANK('Dados Iniciais'!AM34),"",'Dados Iniciais'!AM34),IF($G$35=20,IF(ISBLANK('Dados Iniciais'!AO34),"",'Dados Iniciais'!AO34),IF($G$35=21,IF(ISBLANK('Dados Iniciais'!AQ34),"",'Dados Iniciais'!AQ34))))))))))))))))))))))</f>
        <v/>
      </c>
      <c r="G64" s="107" t="str">
        <f>IF($G$35=1,IF(ISBLANK('Dados Iniciais'!C35),"",IF('Dados Iniciais'!D35&gt;0,'Dados Iniciais'!D35,"0")),IF($G$35=2,IF(ISBLANK('Dados Iniciais'!E34),"",IF('Dados Iniciais'!F34&gt;0,'Dados Iniciais'!F34,"0")),IF($G$35=3,IF(ISBLANK('Dados Iniciais'!G34),"",IF('Dados Iniciais'!H34&gt;0,'Dados Iniciais'!H34,"0")),IF($G$35=4,IF(ISBLANK('Dados Iniciais'!I34),"",IF('Dados Iniciais'!J34&gt;0,'Dados Iniciais'!J34,"0")),IF($G$35=5,IF(ISBLANK('Dados Iniciais'!K34),"",IF('Dados Iniciais'!L34&gt;0,'Dados Iniciais'!L34,"0")),IF($G$35=6,IF(ISBLANK('Dados Iniciais'!M34),"",IF('Dados Iniciais'!N34&gt;0,'Dados Iniciais'!N34,"0")),IF($G$35=7,IF(ISBLANK('Dados Iniciais'!O34),"",IF('Dados Iniciais'!P34&gt;0,'Dados Iniciais'!P34,"0")),IF($G$35=8,IF(ISBLANK('Dados Iniciais'!Q34),"",IF('Dados Iniciais'!R34&gt;0,'Dados Iniciais'!R34,"0")),IF($G$35=9,IF(ISBLANK('Dados Iniciais'!S34),"",IF('Dados Iniciais'!T34&gt;0,'Dados Iniciais'!T34,"0")),IF($G$35=10,IF(ISBLANK('Dados Iniciais'!U34),"",IF('Dados Iniciais'!V34&gt;0,'Dados Iniciais'!V34,"0")),IF($G$35=11,IF(ISBLANK('Dados Iniciais'!W34),"",IF('Dados Iniciais'!X34&gt;0,'Dados Iniciais'!X34,"0")),IF($G$35=12,IF(ISBLANK('Dados Iniciais'!Y34),"",IF('Dados Iniciais'!Z34&gt;0,'Dados Iniciais'!Z34,"0")),IF($G$35=13,IF(ISBLANK('Dados Iniciais'!AA34),"",IF('Dados Iniciais'!AB34&gt;0,'Dados Iniciais'!AB34,"0")),IF($G$35=14,IF(ISBLANK('Dados Iniciais'!AC34),"",IF('Dados Iniciais'!AD34&gt;0,'Dados Iniciais'!AD34,"0")),IF($G$35=15,IF(ISBLANK('Dados Iniciais'!AE34),"",IF('Dados Iniciais'!AF34&gt;0,'Dados Iniciais'!AF34,"0")),IF($G$35=16,IF(ISBLANK('Dados Iniciais'!AG34),"",IF('Dados Iniciais'!AH34&gt;0,'Dados Iniciais'!AH34,"0")),IF($G$35=17,IF(ISBLANK('Dados Iniciais'!AI34),"",IF('Dados Iniciais'!AJ34&gt;0,'Dados Iniciais'!AJ34,"0")),IF($G$35=18,IF(ISBLANK('Dados Iniciais'!AK34),"",IF('Dados Iniciais'!AL34&gt;0,'Dados Iniciais'!AL34,"0")),IF($G$35=19,IF(ISBLANK('Dados Iniciais'!AM34),"",IF('Dados Iniciais'!AN34&gt;0,'Dados Iniciais'!AN34,"0")),IF($G$35=20,IF(ISBLANK('Dados Iniciais'!AO34),"",IF('Dados Iniciais'!AP34&gt;0,'Dados Iniciais'!AP34,"0")),IF($G$35=21,IF(ISBLANK('Dados Iniciais'!AQ34),"",IF('Dados Iniciais'!AR34&gt;0,'Dados Iniciais'!AR34,"0")),)))))))))))))))))))))</f>
        <v/>
      </c>
      <c r="H64" s="105"/>
      <c r="I64" s="106" t="str">
        <f>IF($J$35=1,IF(ISBLANK('Dados Iniciais'!C35),"",'Dados Iniciais'!B35&amp;" "&amp;"a"&amp;" "&amp;'Dados Iniciais'!C35),IF($J$35=2,IF(ISBLANK('Dados Iniciais'!E34),"",'Dados Iniciais'!E34),IF($J$35=3,IF(ISBLANK('Dados Iniciais'!G34),"",'Dados Iniciais'!G34),IF($J$35=4,IF(ISBLANK('Dados Iniciais'!I34),"",'Dados Iniciais'!I34),IF($J$35=5,IF(ISBLANK('Dados Iniciais'!K34),"",'Dados Iniciais'!K34),IF($J$35=6,IF(ISBLANK('Dados Iniciais'!M34),"",'Dados Iniciais'!M34),IF($J$35=7,IF(ISBLANK('Dados Iniciais'!O34),"",'Dados Iniciais'!O34),IF($J$35=8,IF(ISBLANK('Dados Iniciais'!Q34),"",'Dados Iniciais'!Q34),IF($J$35=9,IF(ISBLANK('Dados Iniciais'!S34),"",'Dados Iniciais'!S34),IF($J$35=10,IF(ISBLANK('Dados Iniciais'!U34),"",'Dados Iniciais'!U34),IF($J$35=11,IF(ISBLANK('Dados Iniciais'!W34),"",'Dados Iniciais'!W34),IF($J$35=12,IF(ISBLANK('Dados Iniciais'!Y34),"",'Dados Iniciais'!Y34),IF($J$35=13,IF(ISBLANK('Dados Iniciais'!AA34),"",'Dados Iniciais'!AA34),IF($J$35=14,IF(ISBLANK('Dados Iniciais'!AC34),"",'Dados Iniciais'!AC34),IF($J$35=15,IF(ISBLANK('Dados Iniciais'!AE34),"",'Dados Iniciais'!AE34),IF($J$35=16,IF(ISBLANK('Dados Iniciais'!AG34),"",'Dados Iniciais'!AG34),IF($J$35=17,IF(ISBLANK('Dados Iniciais'!AI34),"",'Dados Iniciais'!AI34),IF($J$35=18,IF(ISBLANK('Dados Iniciais'!AK34),"",'Dados Iniciais'!AK34),IF($J$35=19,IF(ISBLANK('Dados Iniciais'!AM34),"",'Dados Iniciais'!AM34),IF($J$35=20,IF(ISBLANK('Dados Iniciais'!AO34),"",'Dados Iniciais'!AO34),IF($J$35=21,IF(ISBLANK('Dados Iniciais'!AQ34),"",'Dados Iniciais'!AQ34))))))))))))))))))))))</f>
        <v/>
      </c>
      <c r="J64" s="107" t="str">
        <f>IF($J$35=1,IF(ISBLANK('Dados Iniciais'!C35),"",IF('Dados Iniciais'!D35&gt;0,'Dados Iniciais'!D35,"0")),IF($J$35=2,IF(ISBLANK('Dados Iniciais'!E34),"",IF('Dados Iniciais'!F34&gt;0,'Dados Iniciais'!F34,"0")),IF($J$35=3,IF(ISBLANK('Dados Iniciais'!G34),"",IF('Dados Iniciais'!H34&gt;0,'Dados Iniciais'!H34,"0")),IF($J$35=4,IF(ISBLANK('Dados Iniciais'!I34),"",IF('Dados Iniciais'!J34&gt;0,'Dados Iniciais'!J34,"0")),IF($J$35=5,IF(ISBLANK('Dados Iniciais'!K34),"",IF('Dados Iniciais'!L34&gt;0,'Dados Iniciais'!L34,"0")),IF($J$35=6,IF(ISBLANK('Dados Iniciais'!M34),"",IF('Dados Iniciais'!N34&gt;0,'Dados Iniciais'!N34,"0")),IF($J$35=7,IF(ISBLANK('Dados Iniciais'!O34),"",IF('Dados Iniciais'!P34&gt;0,'Dados Iniciais'!P34,"0")),IF($J$35=8,IF(ISBLANK('Dados Iniciais'!Q34),"",IF('Dados Iniciais'!R34&gt;0,'Dados Iniciais'!R34,"0")),IF($J$35=9,IF(ISBLANK('Dados Iniciais'!S34),"",IF('Dados Iniciais'!T34&gt;0,'Dados Iniciais'!T34,"0")),IF($J$35=10,IF(ISBLANK('Dados Iniciais'!U34),"",IF('Dados Iniciais'!V34&gt;0,'Dados Iniciais'!V34,"0")),IF($J$35=11,IF(ISBLANK('Dados Iniciais'!W34),"",IF('Dados Iniciais'!X34&gt;0,'Dados Iniciais'!X34,"0")),IF($J$35=12,IF(ISBLANK('Dados Iniciais'!Y34),"",IF('Dados Iniciais'!Z34&gt;0,'Dados Iniciais'!Z34,"0")),IF($J$35=13,IF(ISBLANK('Dados Iniciais'!AA34),"",IF('Dados Iniciais'!AB34&gt;0,'Dados Iniciais'!AB34,"0")),IF($J$35=14,IF(ISBLANK('Dados Iniciais'!AC34),"",IF('Dados Iniciais'!AD34&gt;0,'Dados Iniciais'!AD34,"0")),IF($J$35=15,IF(ISBLANK('Dados Iniciais'!AE34),"",IF('Dados Iniciais'!AF34&gt;0,'Dados Iniciais'!AF34,"0")),IF($J$35=16,IF(ISBLANK('Dados Iniciais'!AG34),"",IF('Dados Iniciais'!AH34&gt;0,'Dados Iniciais'!AH34,"0")),IF($J$35=17,IF(ISBLANK('Dados Iniciais'!AI34),"",IF('Dados Iniciais'!AJ34&gt;0,'Dados Iniciais'!AJ34,"0")),IF($J$35=18,IF(ISBLANK('Dados Iniciais'!AK34),"",IF('Dados Iniciais'!AL34&gt;0,'Dados Iniciais'!AL34,"0")),IF($J$35=19,IF(ISBLANK('Dados Iniciais'!AM34),"",IF('Dados Iniciais'!AN34&gt;0,'Dados Iniciais'!AN34,"0")),IF($J$35=20,IF(ISBLANK('Dados Iniciais'!AO34),"",IF('Dados Iniciais'!AP34&gt;0,'Dados Iniciais'!AP34,"0")),IF($J$35=21,IF(ISBLANK('Dados Iniciais'!AQ34),"",IF('Dados Iniciais'!AR34&gt;0,'Dados Iniciais'!AR34,"0")),)))))))))))))))))))))</f>
        <v/>
      </c>
      <c r="L64" s="12"/>
    </row>
    <row r="65" spans="1:12" x14ac:dyDescent="0.25">
      <c r="A65" s="12"/>
      <c r="C65" s="106" t="str">
        <f>IF($D$35=1,IF(ISBLANK('Dados Iniciais'!C36),"",'Dados Iniciais'!B36&amp;" "&amp;"a"&amp;" "&amp;'Dados Iniciais'!C36),IF($D$35=2,IF(ISBLANK('Dados Iniciais'!E35),"",'Dados Iniciais'!E35),IF($D$35=3,IF(ISBLANK('Dados Iniciais'!G35),"",'Dados Iniciais'!G35),IF($D$35=4,IF(ISBLANK('Dados Iniciais'!I35),"",'Dados Iniciais'!I35),IF($D$35=5,IF(ISBLANK('Dados Iniciais'!K35),"",'Dados Iniciais'!K35),IF($D$35=6,IF(ISBLANK('Dados Iniciais'!M35),"",'Dados Iniciais'!M35),IF($D$35=7,IF(ISBLANK('Dados Iniciais'!O35),"",'Dados Iniciais'!O35),IF($D$35=8,IF(ISBLANK('Dados Iniciais'!Q35),"",'Dados Iniciais'!Q35),IF($D$35=9,IF(ISBLANK('Dados Iniciais'!S35),"",'Dados Iniciais'!S35),IF($D$35=10,IF(ISBLANK('Dados Iniciais'!U35),"",'Dados Iniciais'!U35),IF($D$35=11,IF(ISBLANK('Dados Iniciais'!W35),"",'Dados Iniciais'!W35),IF($D$35=12,IF(ISBLANK('Dados Iniciais'!Y35),"",'Dados Iniciais'!Y35),IF($D$35=13,IF(ISBLANK('Dados Iniciais'!AA35),"",'Dados Iniciais'!AA35),IF($D$35=14,IF(ISBLANK('Dados Iniciais'!AC35),"",'Dados Iniciais'!AC35),IF($D$35=15,IF(ISBLANK('Dados Iniciais'!AE35),"",'Dados Iniciais'!AE35),IF($D$35=16,IF(ISBLANK('Dados Iniciais'!AG35),"",'Dados Iniciais'!AG35),IF($D$35=17,IF(ISBLANK('Dados Iniciais'!AI35),"",'Dados Iniciais'!AI35),IF($D$35=18,IF(ISBLANK('Dados Iniciais'!AK35),"",'Dados Iniciais'!AK35),IF($D$35=19,IF(ISBLANK('Dados Iniciais'!AM35),"",'Dados Iniciais'!AM35),IF($D$35=20,IF(ISBLANK('Dados Iniciais'!AO35),"",'Dados Iniciais'!AO35),IF($D$35=21,IF(ISBLANK('Dados Iniciais'!AQ35),"",'Dados Iniciais'!AQ35))))))))))))))))))))))</f>
        <v/>
      </c>
      <c r="D65" s="107" t="str">
        <f>IF($D$35=1,IF(ISBLANK('Dados Iniciais'!C36),"",IF('Dados Iniciais'!D36&gt;0,'Dados Iniciais'!D36,"0")),IF($D$35=2,IF(ISBLANK('Dados Iniciais'!E35),"",IF('Dados Iniciais'!F35&gt;0,'Dados Iniciais'!F35,"0")),IF($D$35=3,IF(ISBLANK('Dados Iniciais'!G35),"",IF('Dados Iniciais'!H35&gt;0,'Dados Iniciais'!H35,"0")),IF($D$35=4,IF(ISBLANK('Dados Iniciais'!I35),"",IF('Dados Iniciais'!J35&gt;0,'Dados Iniciais'!J35,"0")),IF($D$35=5,IF(ISBLANK('Dados Iniciais'!K35),"",IF('Dados Iniciais'!L35&gt;0,'Dados Iniciais'!L35,"0")),IF($D$35=6,IF(ISBLANK('Dados Iniciais'!M35),"",IF('Dados Iniciais'!N35&gt;0,'Dados Iniciais'!N35,"0")),IF($D$35=7,IF(ISBLANK('Dados Iniciais'!O35),"",IF('Dados Iniciais'!P35&gt;0,'Dados Iniciais'!P35,"0")),IF($D$35=8,IF(ISBLANK('Dados Iniciais'!Q35),"",IF('Dados Iniciais'!R35&gt;0,'Dados Iniciais'!R35,"0")),IF($D$35=9,IF(ISBLANK('Dados Iniciais'!S35),"",IF('Dados Iniciais'!T35&gt;0,'Dados Iniciais'!T35,"0")),IF($D$35=10,IF(ISBLANK('Dados Iniciais'!U35),"",IF('Dados Iniciais'!V35&gt;0,'Dados Iniciais'!V35,"0")),IF($D$35=11,IF(ISBLANK('Dados Iniciais'!W35),"",IF('Dados Iniciais'!X35&gt;0,'Dados Iniciais'!X35,"0")),IF($D$35=12,IF(ISBLANK('Dados Iniciais'!Y35),"",IF('Dados Iniciais'!Z35&gt;0,'Dados Iniciais'!Z35,"0")),IF($D$35=13,IF(ISBLANK('Dados Iniciais'!AA35),"",IF('Dados Iniciais'!AB35&gt;0,'Dados Iniciais'!AB35,"0")),IF($D$35=14,IF(ISBLANK('Dados Iniciais'!AC35),"",IF('Dados Iniciais'!AD35&gt;0,'Dados Iniciais'!AD35,"0")),IF($D$35=15,IF(ISBLANK('Dados Iniciais'!AE35),"",IF('Dados Iniciais'!AF35&gt;0,'Dados Iniciais'!AF35,"0")),IF($D$35=16,IF(ISBLANK('Dados Iniciais'!AG35),"",IF('Dados Iniciais'!AH35&gt;0,'Dados Iniciais'!AH35,"0")),IF($D$35=17,IF(ISBLANK('Dados Iniciais'!AI35),"",IF('Dados Iniciais'!AJ35&gt;0,'Dados Iniciais'!AJ35,"0")),IF($D$35=18,IF(ISBLANK('Dados Iniciais'!AK35),"",IF('Dados Iniciais'!AL35&gt;0,'Dados Iniciais'!AL35,"0")),IF($D$35=19,IF(ISBLANK('Dados Iniciais'!AM35),"",IF('Dados Iniciais'!AN35&gt;0,'Dados Iniciais'!AN35,"0")),IF($D$35=20,IF(ISBLANK('Dados Iniciais'!AO35),"",IF('Dados Iniciais'!AP35&gt;0,'Dados Iniciais'!AP35,"0")),IF($D$35=21,IF(ISBLANK('Dados Iniciais'!AQ35),"",IF('Dados Iniciais'!AR35&gt;0,'Dados Iniciais'!AR35,"0")),)))))))))))))))))))))</f>
        <v/>
      </c>
      <c r="E65" s="105"/>
      <c r="F65" s="106" t="str">
        <f>IF($G$35=1,IF(ISBLANK('Dados Iniciais'!C36),"",'Dados Iniciais'!B36&amp;" "&amp;"a"&amp;" "&amp;'Dados Iniciais'!C36),IF($G$35=2,IF(ISBLANK('Dados Iniciais'!E35),"",'Dados Iniciais'!E35),IF($G$35=3,IF(ISBLANK('Dados Iniciais'!G35),"",'Dados Iniciais'!G35),IF($G$35=4,IF(ISBLANK('Dados Iniciais'!I35),"",'Dados Iniciais'!I35),IF($G$35=5,IF(ISBLANK('Dados Iniciais'!K35),"",'Dados Iniciais'!K35),IF($G$35=6,IF(ISBLANK('Dados Iniciais'!M35),"",'Dados Iniciais'!M35),IF($G$35=7,IF(ISBLANK('Dados Iniciais'!O35),"",'Dados Iniciais'!O35),IF($G$35=8,IF(ISBLANK('Dados Iniciais'!Q35),"",'Dados Iniciais'!Q35),IF($G$35=9,IF(ISBLANK('Dados Iniciais'!S35),"",'Dados Iniciais'!S35),IF($G$35=10,IF(ISBLANK('Dados Iniciais'!U35),"",'Dados Iniciais'!U35),IF($G$35=11,IF(ISBLANK('Dados Iniciais'!W35),"",'Dados Iniciais'!W35),IF($G$35=12,IF(ISBLANK('Dados Iniciais'!Y35),"",'Dados Iniciais'!Y35),IF($G$35=13,IF(ISBLANK('Dados Iniciais'!AA35),"",'Dados Iniciais'!AA35),IF($G$35=14,IF(ISBLANK('Dados Iniciais'!AC35),"",'Dados Iniciais'!AC35),IF($G$35=15,IF(ISBLANK('Dados Iniciais'!AE35),"",'Dados Iniciais'!AE35),IF($G$35=16,IF(ISBLANK('Dados Iniciais'!AG35),"",'Dados Iniciais'!AG35),IF($G$35=17,IF(ISBLANK('Dados Iniciais'!AI35),"",'Dados Iniciais'!AI35),IF($G$35=18,IF(ISBLANK('Dados Iniciais'!AK35),"",'Dados Iniciais'!AK35),IF($G$35=19,IF(ISBLANK('Dados Iniciais'!AM35),"",'Dados Iniciais'!AM35),IF($G$35=20,IF(ISBLANK('Dados Iniciais'!AO35),"",'Dados Iniciais'!AO35),IF($G$35=21,IF(ISBLANK('Dados Iniciais'!AQ35),"",'Dados Iniciais'!AQ35))))))))))))))))))))))</f>
        <v/>
      </c>
      <c r="G65" s="107" t="str">
        <f>IF($G$35=1,IF(ISBLANK('Dados Iniciais'!C36),"",IF('Dados Iniciais'!D36&gt;0,'Dados Iniciais'!D36,"0")),IF($G$35=2,IF(ISBLANK('Dados Iniciais'!E35),"",IF('Dados Iniciais'!F35&gt;0,'Dados Iniciais'!F35,"0")),IF($G$35=3,IF(ISBLANK('Dados Iniciais'!G35),"",IF('Dados Iniciais'!H35&gt;0,'Dados Iniciais'!H35,"0")),IF($G$35=4,IF(ISBLANK('Dados Iniciais'!I35),"",IF('Dados Iniciais'!J35&gt;0,'Dados Iniciais'!J35,"0")),IF($G$35=5,IF(ISBLANK('Dados Iniciais'!K35),"",IF('Dados Iniciais'!L35&gt;0,'Dados Iniciais'!L35,"0")),IF($G$35=6,IF(ISBLANK('Dados Iniciais'!M35),"",IF('Dados Iniciais'!N35&gt;0,'Dados Iniciais'!N35,"0")),IF($G$35=7,IF(ISBLANK('Dados Iniciais'!O35),"",IF('Dados Iniciais'!P35&gt;0,'Dados Iniciais'!P35,"0")),IF($G$35=8,IF(ISBLANK('Dados Iniciais'!Q35),"",IF('Dados Iniciais'!R35&gt;0,'Dados Iniciais'!R35,"0")),IF($G$35=9,IF(ISBLANK('Dados Iniciais'!S35),"",IF('Dados Iniciais'!T35&gt;0,'Dados Iniciais'!T35,"0")),IF($G$35=10,IF(ISBLANK('Dados Iniciais'!U35),"",IF('Dados Iniciais'!V35&gt;0,'Dados Iniciais'!V35,"0")),IF($G$35=11,IF(ISBLANK('Dados Iniciais'!W35),"",IF('Dados Iniciais'!X35&gt;0,'Dados Iniciais'!X35,"0")),IF($G$35=12,IF(ISBLANK('Dados Iniciais'!Y35),"",IF('Dados Iniciais'!Z35&gt;0,'Dados Iniciais'!Z35,"0")),IF($G$35=13,IF(ISBLANK('Dados Iniciais'!AA35),"",IF('Dados Iniciais'!AB35&gt;0,'Dados Iniciais'!AB35,"0")),IF($G$35=14,IF(ISBLANK('Dados Iniciais'!AC35),"",IF('Dados Iniciais'!AD35&gt;0,'Dados Iniciais'!AD35,"0")),IF($G$35=15,IF(ISBLANK('Dados Iniciais'!AE35),"",IF('Dados Iniciais'!AF35&gt;0,'Dados Iniciais'!AF35,"0")),IF($G$35=16,IF(ISBLANK('Dados Iniciais'!AG35),"",IF('Dados Iniciais'!AH35&gt;0,'Dados Iniciais'!AH35,"0")),IF($G$35=17,IF(ISBLANK('Dados Iniciais'!AI35),"",IF('Dados Iniciais'!AJ35&gt;0,'Dados Iniciais'!AJ35,"0")),IF($G$35=18,IF(ISBLANK('Dados Iniciais'!AK35),"",IF('Dados Iniciais'!AL35&gt;0,'Dados Iniciais'!AL35,"0")),IF($G$35=19,IF(ISBLANK('Dados Iniciais'!AM35),"",IF('Dados Iniciais'!AN35&gt;0,'Dados Iniciais'!AN35,"0")),IF($G$35=20,IF(ISBLANK('Dados Iniciais'!AO35),"",IF('Dados Iniciais'!AP35&gt;0,'Dados Iniciais'!AP35,"0")),IF($G$35=21,IF(ISBLANK('Dados Iniciais'!AQ35),"",IF('Dados Iniciais'!AR35&gt;0,'Dados Iniciais'!AR35,"0")),)))))))))))))))))))))</f>
        <v/>
      </c>
      <c r="H65" s="105"/>
      <c r="I65" s="106" t="str">
        <f>IF($J$35=1,IF(ISBLANK('Dados Iniciais'!C36),"",'Dados Iniciais'!B36&amp;" "&amp;"a"&amp;" "&amp;'Dados Iniciais'!C36),IF($J$35=2,IF(ISBLANK('Dados Iniciais'!E35),"",'Dados Iniciais'!E35),IF($J$35=3,IF(ISBLANK('Dados Iniciais'!G35),"",'Dados Iniciais'!G35),IF($J$35=4,IF(ISBLANK('Dados Iniciais'!I35),"",'Dados Iniciais'!I35),IF($J$35=5,IF(ISBLANK('Dados Iniciais'!K35),"",'Dados Iniciais'!K35),IF($J$35=6,IF(ISBLANK('Dados Iniciais'!M35),"",'Dados Iniciais'!M35),IF($J$35=7,IF(ISBLANK('Dados Iniciais'!O35),"",'Dados Iniciais'!O35),IF($J$35=8,IF(ISBLANK('Dados Iniciais'!Q35),"",'Dados Iniciais'!Q35),IF($J$35=9,IF(ISBLANK('Dados Iniciais'!S35),"",'Dados Iniciais'!S35),IF($J$35=10,IF(ISBLANK('Dados Iniciais'!U35),"",'Dados Iniciais'!U35),IF($J$35=11,IF(ISBLANK('Dados Iniciais'!W35),"",'Dados Iniciais'!W35),IF($J$35=12,IF(ISBLANK('Dados Iniciais'!Y35),"",'Dados Iniciais'!Y35),IF($J$35=13,IF(ISBLANK('Dados Iniciais'!AA35),"",'Dados Iniciais'!AA35),IF($J$35=14,IF(ISBLANK('Dados Iniciais'!AC35),"",'Dados Iniciais'!AC35),IF($J$35=15,IF(ISBLANK('Dados Iniciais'!AE35),"",'Dados Iniciais'!AE35),IF($J$35=16,IF(ISBLANK('Dados Iniciais'!AG35),"",'Dados Iniciais'!AG35),IF($J$35=17,IF(ISBLANK('Dados Iniciais'!AI35),"",'Dados Iniciais'!AI35),IF($J$35=18,IF(ISBLANK('Dados Iniciais'!AK35),"",'Dados Iniciais'!AK35),IF($J$35=19,IF(ISBLANK('Dados Iniciais'!AM35),"",'Dados Iniciais'!AM35),IF($J$35=20,IF(ISBLANK('Dados Iniciais'!AO35),"",'Dados Iniciais'!AO35),IF($J$35=21,IF(ISBLANK('Dados Iniciais'!AQ35),"",'Dados Iniciais'!AQ35))))))))))))))))))))))</f>
        <v/>
      </c>
      <c r="J65" s="107" t="str">
        <f>IF($J$35=1,IF(ISBLANK('Dados Iniciais'!C36),"",IF('Dados Iniciais'!D36&gt;0,'Dados Iniciais'!D36,"0")),IF($J$35=2,IF(ISBLANK('Dados Iniciais'!E35),"",IF('Dados Iniciais'!F35&gt;0,'Dados Iniciais'!F35,"0")),IF($J$35=3,IF(ISBLANK('Dados Iniciais'!G35),"",IF('Dados Iniciais'!H35&gt;0,'Dados Iniciais'!H35,"0")),IF($J$35=4,IF(ISBLANK('Dados Iniciais'!I35),"",IF('Dados Iniciais'!J35&gt;0,'Dados Iniciais'!J35,"0")),IF($J$35=5,IF(ISBLANK('Dados Iniciais'!K35),"",IF('Dados Iniciais'!L35&gt;0,'Dados Iniciais'!L35,"0")),IF($J$35=6,IF(ISBLANK('Dados Iniciais'!M35),"",IF('Dados Iniciais'!N35&gt;0,'Dados Iniciais'!N35,"0")),IF($J$35=7,IF(ISBLANK('Dados Iniciais'!O35),"",IF('Dados Iniciais'!P35&gt;0,'Dados Iniciais'!P35,"0")),IF($J$35=8,IF(ISBLANK('Dados Iniciais'!Q35),"",IF('Dados Iniciais'!R35&gt;0,'Dados Iniciais'!R35,"0")),IF($J$35=9,IF(ISBLANK('Dados Iniciais'!S35),"",IF('Dados Iniciais'!T35&gt;0,'Dados Iniciais'!T35,"0")),IF($J$35=10,IF(ISBLANK('Dados Iniciais'!U35),"",IF('Dados Iniciais'!V35&gt;0,'Dados Iniciais'!V35,"0")),IF($J$35=11,IF(ISBLANK('Dados Iniciais'!W35),"",IF('Dados Iniciais'!X35&gt;0,'Dados Iniciais'!X35,"0")),IF($J$35=12,IF(ISBLANK('Dados Iniciais'!Y35),"",IF('Dados Iniciais'!Z35&gt;0,'Dados Iniciais'!Z35,"0")),IF($J$35=13,IF(ISBLANK('Dados Iniciais'!AA35),"",IF('Dados Iniciais'!AB35&gt;0,'Dados Iniciais'!AB35,"0")),IF($J$35=14,IF(ISBLANK('Dados Iniciais'!AC35),"",IF('Dados Iniciais'!AD35&gt;0,'Dados Iniciais'!AD35,"0")),IF($J$35=15,IF(ISBLANK('Dados Iniciais'!AE35),"",IF('Dados Iniciais'!AF35&gt;0,'Dados Iniciais'!AF35,"0")),IF($J$35=16,IF(ISBLANK('Dados Iniciais'!AG35),"",IF('Dados Iniciais'!AH35&gt;0,'Dados Iniciais'!AH35,"0")),IF($J$35=17,IF(ISBLANK('Dados Iniciais'!AI35),"",IF('Dados Iniciais'!AJ35&gt;0,'Dados Iniciais'!AJ35,"0")),IF($J$35=18,IF(ISBLANK('Dados Iniciais'!AK35),"",IF('Dados Iniciais'!AL35&gt;0,'Dados Iniciais'!AL35,"0")),IF($J$35=19,IF(ISBLANK('Dados Iniciais'!AM35),"",IF('Dados Iniciais'!AN35&gt;0,'Dados Iniciais'!AN35,"0")),IF($J$35=20,IF(ISBLANK('Dados Iniciais'!AO35),"",IF('Dados Iniciais'!AP35&gt;0,'Dados Iniciais'!AP35,"0")),IF($J$35=21,IF(ISBLANK('Dados Iniciais'!AQ35),"",IF('Dados Iniciais'!AR35&gt;0,'Dados Iniciais'!AR35,"0")),)))))))))))))))))))))</f>
        <v/>
      </c>
      <c r="L65" s="12"/>
    </row>
    <row r="66" spans="1:12" x14ac:dyDescent="0.25">
      <c r="A66" s="12"/>
      <c r="C66" s="106" t="str">
        <f>IF($D$35=1,IF(ISBLANK('Dados Iniciais'!C37),"",'Dados Iniciais'!B37&amp;" "&amp;"a"&amp;" "&amp;'Dados Iniciais'!C37),IF($D$35=2,IF(ISBLANK('Dados Iniciais'!E36),"",'Dados Iniciais'!E36),IF($D$35=3,IF(ISBLANK('Dados Iniciais'!G36),"",'Dados Iniciais'!G36),IF($D$35=4,IF(ISBLANK('Dados Iniciais'!I36),"",'Dados Iniciais'!I36),IF($D$35=5,IF(ISBLANK('Dados Iniciais'!K36),"",'Dados Iniciais'!K36),IF($D$35=6,IF(ISBLANK('Dados Iniciais'!M36),"",'Dados Iniciais'!M36),IF($D$35=7,IF(ISBLANK('Dados Iniciais'!O36),"",'Dados Iniciais'!O36),IF($D$35=8,IF(ISBLANK('Dados Iniciais'!Q36),"",'Dados Iniciais'!Q36),IF($D$35=9,IF(ISBLANK('Dados Iniciais'!S36),"",'Dados Iniciais'!S36),IF($D$35=10,IF(ISBLANK('Dados Iniciais'!U36),"",'Dados Iniciais'!U36),IF($D$35=11,IF(ISBLANK('Dados Iniciais'!W36),"",'Dados Iniciais'!W36),IF($D$35=12,IF(ISBLANK('Dados Iniciais'!Y36),"",'Dados Iniciais'!Y36),IF($D$35=13,IF(ISBLANK('Dados Iniciais'!AA36),"",'Dados Iniciais'!AA36),IF($D$35=14,IF(ISBLANK('Dados Iniciais'!AC36),"",'Dados Iniciais'!AC36),IF($D$35=15,IF(ISBLANK('Dados Iniciais'!AE36),"",'Dados Iniciais'!AE36),IF($D$35=16,IF(ISBLANK('Dados Iniciais'!AG36),"",'Dados Iniciais'!AG36),IF($D$35=17,IF(ISBLANK('Dados Iniciais'!AI36),"",'Dados Iniciais'!AI36),IF($D$35=18,IF(ISBLANK('Dados Iniciais'!AK36),"",'Dados Iniciais'!AK36),IF($D$35=19,IF(ISBLANK('Dados Iniciais'!AM36),"",'Dados Iniciais'!AM36),IF($D$35=20,IF(ISBLANK('Dados Iniciais'!AO36),"",'Dados Iniciais'!AO36),IF($D$35=21,IF(ISBLANK('Dados Iniciais'!AQ36),"",'Dados Iniciais'!AQ36))))))))))))))))))))))</f>
        <v/>
      </c>
      <c r="D66" s="107" t="str">
        <f>IF($D$35=1,IF(ISBLANK('Dados Iniciais'!C37),"",IF('Dados Iniciais'!D37&gt;0,'Dados Iniciais'!D37,"0")),IF($D$35=2,IF(ISBLANK('Dados Iniciais'!E36),"",IF('Dados Iniciais'!F36&gt;0,'Dados Iniciais'!F36,"0")),IF($D$35=3,IF(ISBLANK('Dados Iniciais'!G36),"",IF('Dados Iniciais'!H36&gt;0,'Dados Iniciais'!H36,"0")),IF($D$35=4,IF(ISBLANK('Dados Iniciais'!I36),"",IF('Dados Iniciais'!J36&gt;0,'Dados Iniciais'!J36,"0")),IF($D$35=5,IF(ISBLANK('Dados Iniciais'!K36),"",IF('Dados Iniciais'!L36&gt;0,'Dados Iniciais'!L36,"0")),IF($D$35=6,IF(ISBLANK('Dados Iniciais'!M36),"",IF('Dados Iniciais'!N36&gt;0,'Dados Iniciais'!N36,"0")),IF($D$35=7,IF(ISBLANK('Dados Iniciais'!O36),"",IF('Dados Iniciais'!P36&gt;0,'Dados Iniciais'!P36,"0")),IF($D$35=8,IF(ISBLANK('Dados Iniciais'!Q36),"",IF('Dados Iniciais'!R36&gt;0,'Dados Iniciais'!R36,"0")),IF($D$35=9,IF(ISBLANK('Dados Iniciais'!S36),"",IF('Dados Iniciais'!T36&gt;0,'Dados Iniciais'!T36,"0")),IF($D$35=10,IF(ISBLANK('Dados Iniciais'!U36),"",IF('Dados Iniciais'!V36&gt;0,'Dados Iniciais'!V36,"0")),IF($D$35=11,IF(ISBLANK('Dados Iniciais'!W36),"",IF('Dados Iniciais'!X36&gt;0,'Dados Iniciais'!X36,"0")),IF($D$35=12,IF(ISBLANK('Dados Iniciais'!Y36),"",IF('Dados Iniciais'!Z36&gt;0,'Dados Iniciais'!Z36,"0")),IF($D$35=13,IF(ISBLANK('Dados Iniciais'!AA36),"",IF('Dados Iniciais'!AB36&gt;0,'Dados Iniciais'!AB36,"0")),IF($D$35=14,IF(ISBLANK('Dados Iniciais'!AC36),"",IF('Dados Iniciais'!AD36&gt;0,'Dados Iniciais'!AD36,"0")),IF($D$35=15,IF(ISBLANK('Dados Iniciais'!AE36),"",IF('Dados Iniciais'!AF36&gt;0,'Dados Iniciais'!AF36,"0")),IF($D$35=16,IF(ISBLANK('Dados Iniciais'!AG36),"",IF('Dados Iniciais'!AH36&gt;0,'Dados Iniciais'!AH36,"0")),IF($D$35=17,IF(ISBLANK('Dados Iniciais'!AI36),"",IF('Dados Iniciais'!AJ36&gt;0,'Dados Iniciais'!AJ36,"0")),IF($D$35=18,IF(ISBLANK('Dados Iniciais'!AK36),"",IF('Dados Iniciais'!AL36&gt;0,'Dados Iniciais'!AL36,"0")),IF($D$35=19,IF(ISBLANK('Dados Iniciais'!AM36),"",IF('Dados Iniciais'!AN36&gt;0,'Dados Iniciais'!AN36,"0")),IF($D$35=20,IF(ISBLANK('Dados Iniciais'!AO36),"",IF('Dados Iniciais'!AP36&gt;0,'Dados Iniciais'!AP36,"0")),IF($D$35=21,IF(ISBLANK('Dados Iniciais'!AQ36),"",IF('Dados Iniciais'!AR36&gt;0,'Dados Iniciais'!AR36,"0")),)))))))))))))))))))))</f>
        <v/>
      </c>
      <c r="E66" s="105"/>
      <c r="F66" s="106" t="str">
        <f>IF($G$35=1,IF(ISBLANK('Dados Iniciais'!C37),"",'Dados Iniciais'!B37&amp;" "&amp;"a"&amp;" "&amp;'Dados Iniciais'!C37),IF($G$35=2,IF(ISBLANK('Dados Iniciais'!E36),"",'Dados Iniciais'!E36),IF($G$35=3,IF(ISBLANK('Dados Iniciais'!G36),"",'Dados Iniciais'!G36),IF($G$35=4,IF(ISBLANK('Dados Iniciais'!I36),"",'Dados Iniciais'!I36),IF($G$35=5,IF(ISBLANK('Dados Iniciais'!K36),"",'Dados Iniciais'!K36),IF($G$35=6,IF(ISBLANK('Dados Iniciais'!M36),"",'Dados Iniciais'!M36),IF($G$35=7,IF(ISBLANK('Dados Iniciais'!O36),"",'Dados Iniciais'!O36),IF($G$35=8,IF(ISBLANK('Dados Iniciais'!Q36),"",'Dados Iniciais'!Q36),IF($G$35=9,IF(ISBLANK('Dados Iniciais'!S36),"",'Dados Iniciais'!S36),IF($G$35=10,IF(ISBLANK('Dados Iniciais'!U36),"",'Dados Iniciais'!U36),IF($G$35=11,IF(ISBLANK('Dados Iniciais'!W36),"",'Dados Iniciais'!W36),IF($G$35=12,IF(ISBLANK('Dados Iniciais'!Y36),"",'Dados Iniciais'!Y36),IF($G$35=13,IF(ISBLANK('Dados Iniciais'!AA36),"",'Dados Iniciais'!AA36),IF($G$35=14,IF(ISBLANK('Dados Iniciais'!AC36),"",'Dados Iniciais'!AC36),IF($G$35=15,IF(ISBLANK('Dados Iniciais'!AE36),"",'Dados Iniciais'!AE36),IF($G$35=16,IF(ISBLANK('Dados Iniciais'!AG36),"",'Dados Iniciais'!AG36),IF($G$35=17,IF(ISBLANK('Dados Iniciais'!AI36),"",'Dados Iniciais'!AI36),IF($G$35=18,IF(ISBLANK('Dados Iniciais'!AK36),"",'Dados Iniciais'!AK36),IF($G$35=19,IF(ISBLANK('Dados Iniciais'!AM36),"",'Dados Iniciais'!AM36),IF($G$35=20,IF(ISBLANK('Dados Iniciais'!AO36),"",'Dados Iniciais'!AO36),IF($G$35=21,IF(ISBLANK('Dados Iniciais'!AQ36),"",'Dados Iniciais'!AQ36))))))))))))))))))))))</f>
        <v/>
      </c>
      <c r="G66" s="107" t="str">
        <f>IF($G$35=1,IF(ISBLANK('Dados Iniciais'!C37),"",IF('Dados Iniciais'!D37&gt;0,'Dados Iniciais'!D37,"0")),IF($G$35=2,IF(ISBLANK('Dados Iniciais'!E36),"",IF('Dados Iniciais'!F36&gt;0,'Dados Iniciais'!F36,"0")),IF($G$35=3,IF(ISBLANK('Dados Iniciais'!G36),"",IF('Dados Iniciais'!H36&gt;0,'Dados Iniciais'!H36,"0")),IF($G$35=4,IF(ISBLANK('Dados Iniciais'!I36),"",IF('Dados Iniciais'!J36&gt;0,'Dados Iniciais'!J36,"0")),IF($G$35=5,IF(ISBLANK('Dados Iniciais'!K36),"",IF('Dados Iniciais'!L36&gt;0,'Dados Iniciais'!L36,"0")),IF($G$35=6,IF(ISBLANK('Dados Iniciais'!M36),"",IF('Dados Iniciais'!N36&gt;0,'Dados Iniciais'!N36,"0")),IF($G$35=7,IF(ISBLANK('Dados Iniciais'!O36),"",IF('Dados Iniciais'!P36&gt;0,'Dados Iniciais'!P36,"0")),IF($G$35=8,IF(ISBLANK('Dados Iniciais'!Q36),"",IF('Dados Iniciais'!R36&gt;0,'Dados Iniciais'!R36,"0")),IF($G$35=9,IF(ISBLANK('Dados Iniciais'!S36),"",IF('Dados Iniciais'!T36&gt;0,'Dados Iniciais'!T36,"0")),IF($G$35=10,IF(ISBLANK('Dados Iniciais'!U36),"",IF('Dados Iniciais'!V36&gt;0,'Dados Iniciais'!V36,"0")),IF($G$35=11,IF(ISBLANK('Dados Iniciais'!W36),"",IF('Dados Iniciais'!X36&gt;0,'Dados Iniciais'!X36,"0")),IF($G$35=12,IF(ISBLANK('Dados Iniciais'!Y36),"",IF('Dados Iniciais'!Z36&gt;0,'Dados Iniciais'!Z36,"0")),IF($G$35=13,IF(ISBLANK('Dados Iniciais'!AA36),"",IF('Dados Iniciais'!AB36&gt;0,'Dados Iniciais'!AB36,"0")),IF($G$35=14,IF(ISBLANK('Dados Iniciais'!AC36),"",IF('Dados Iniciais'!AD36&gt;0,'Dados Iniciais'!AD36,"0")),IF($G$35=15,IF(ISBLANK('Dados Iniciais'!AE36),"",IF('Dados Iniciais'!AF36&gt;0,'Dados Iniciais'!AF36,"0")),IF($G$35=16,IF(ISBLANK('Dados Iniciais'!AG36),"",IF('Dados Iniciais'!AH36&gt;0,'Dados Iniciais'!AH36,"0")),IF($G$35=17,IF(ISBLANK('Dados Iniciais'!AI36),"",IF('Dados Iniciais'!AJ36&gt;0,'Dados Iniciais'!AJ36,"0")),IF($G$35=18,IF(ISBLANK('Dados Iniciais'!AK36),"",IF('Dados Iniciais'!AL36&gt;0,'Dados Iniciais'!AL36,"0")),IF($G$35=19,IF(ISBLANK('Dados Iniciais'!AM36),"",IF('Dados Iniciais'!AN36&gt;0,'Dados Iniciais'!AN36,"0")),IF($G$35=20,IF(ISBLANK('Dados Iniciais'!AO36),"",IF('Dados Iniciais'!AP36&gt;0,'Dados Iniciais'!AP36,"0")),IF($G$35=21,IF(ISBLANK('Dados Iniciais'!AQ36),"",IF('Dados Iniciais'!AR36&gt;0,'Dados Iniciais'!AR36,"0")),)))))))))))))))))))))</f>
        <v/>
      </c>
      <c r="H66" s="105"/>
      <c r="I66" s="106" t="str">
        <f>IF($J$35=1,IF(ISBLANK('Dados Iniciais'!C37),"",'Dados Iniciais'!B37&amp;" "&amp;"a"&amp;" "&amp;'Dados Iniciais'!C37),IF($J$35=2,IF(ISBLANK('Dados Iniciais'!E36),"",'Dados Iniciais'!E36),IF($J$35=3,IF(ISBLANK('Dados Iniciais'!G36),"",'Dados Iniciais'!G36),IF($J$35=4,IF(ISBLANK('Dados Iniciais'!I36),"",'Dados Iniciais'!I36),IF($J$35=5,IF(ISBLANK('Dados Iniciais'!K36),"",'Dados Iniciais'!K36),IF($J$35=6,IF(ISBLANK('Dados Iniciais'!M36),"",'Dados Iniciais'!M36),IF($J$35=7,IF(ISBLANK('Dados Iniciais'!O36),"",'Dados Iniciais'!O36),IF($J$35=8,IF(ISBLANK('Dados Iniciais'!Q36),"",'Dados Iniciais'!Q36),IF($J$35=9,IF(ISBLANK('Dados Iniciais'!S36),"",'Dados Iniciais'!S36),IF($J$35=10,IF(ISBLANK('Dados Iniciais'!U36),"",'Dados Iniciais'!U36),IF($J$35=11,IF(ISBLANK('Dados Iniciais'!W36),"",'Dados Iniciais'!W36),IF($J$35=12,IF(ISBLANK('Dados Iniciais'!Y36),"",'Dados Iniciais'!Y36),IF($J$35=13,IF(ISBLANK('Dados Iniciais'!AA36),"",'Dados Iniciais'!AA36),IF($J$35=14,IF(ISBLANK('Dados Iniciais'!AC36),"",'Dados Iniciais'!AC36),IF($J$35=15,IF(ISBLANK('Dados Iniciais'!AE36),"",'Dados Iniciais'!AE36),IF($J$35=16,IF(ISBLANK('Dados Iniciais'!AG36),"",'Dados Iniciais'!AG36),IF($J$35=17,IF(ISBLANK('Dados Iniciais'!AI36),"",'Dados Iniciais'!AI36),IF($J$35=18,IF(ISBLANK('Dados Iniciais'!AK36),"",'Dados Iniciais'!AK36),IF($J$35=19,IF(ISBLANK('Dados Iniciais'!AM36),"",'Dados Iniciais'!AM36),IF($J$35=20,IF(ISBLANK('Dados Iniciais'!AO36),"",'Dados Iniciais'!AO36),IF($J$35=21,IF(ISBLANK('Dados Iniciais'!AQ36),"",'Dados Iniciais'!AQ36))))))))))))))))))))))</f>
        <v/>
      </c>
      <c r="J66" s="107" t="str">
        <f>IF($J$35=1,IF(ISBLANK('Dados Iniciais'!C37),"",IF('Dados Iniciais'!D37&gt;0,'Dados Iniciais'!D37,"0")),IF($J$35=2,IF(ISBLANK('Dados Iniciais'!E36),"",IF('Dados Iniciais'!F36&gt;0,'Dados Iniciais'!F36,"0")),IF($J$35=3,IF(ISBLANK('Dados Iniciais'!G36),"",IF('Dados Iniciais'!H36&gt;0,'Dados Iniciais'!H36,"0")),IF($J$35=4,IF(ISBLANK('Dados Iniciais'!I36),"",IF('Dados Iniciais'!J36&gt;0,'Dados Iniciais'!J36,"0")),IF($J$35=5,IF(ISBLANK('Dados Iniciais'!K36),"",IF('Dados Iniciais'!L36&gt;0,'Dados Iniciais'!L36,"0")),IF($J$35=6,IF(ISBLANK('Dados Iniciais'!M36),"",IF('Dados Iniciais'!N36&gt;0,'Dados Iniciais'!N36,"0")),IF($J$35=7,IF(ISBLANK('Dados Iniciais'!O36),"",IF('Dados Iniciais'!P36&gt;0,'Dados Iniciais'!P36,"0")),IF($J$35=8,IF(ISBLANK('Dados Iniciais'!Q36),"",IF('Dados Iniciais'!R36&gt;0,'Dados Iniciais'!R36,"0")),IF($J$35=9,IF(ISBLANK('Dados Iniciais'!S36),"",IF('Dados Iniciais'!T36&gt;0,'Dados Iniciais'!T36,"0")),IF($J$35=10,IF(ISBLANK('Dados Iniciais'!U36),"",IF('Dados Iniciais'!V36&gt;0,'Dados Iniciais'!V36,"0")),IF($J$35=11,IF(ISBLANK('Dados Iniciais'!W36),"",IF('Dados Iniciais'!X36&gt;0,'Dados Iniciais'!X36,"0")),IF($J$35=12,IF(ISBLANK('Dados Iniciais'!Y36),"",IF('Dados Iniciais'!Z36&gt;0,'Dados Iniciais'!Z36,"0")),IF($J$35=13,IF(ISBLANK('Dados Iniciais'!AA36),"",IF('Dados Iniciais'!AB36&gt;0,'Dados Iniciais'!AB36,"0")),IF($J$35=14,IF(ISBLANK('Dados Iniciais'!AC36),"",IF('Dados Iniciais'!AD36&gt;0,'Dados Iniciais'!AD36,"0")),IF($J$35=15,IF(ISBLANK('Dados Iniciais'!AE36),"",IF('Dados Iniciais'!AF36&gt;0,'Dados Iniciais'!AF36,"0")),IF($J$35=16,IF(ISBLANK('Dados Iniciais'!AG36),"",IF('Dados Iniciais'!AH36&gt;0,'Dados Iniciais'!AH36,"0")),IF($J$35=17,IF(ISBLANK('Dados Iniciais'!AI36),"",IF('Dados Iniciais'!AJ36&gt;0,'Dados Iniciais'!AJ36,"0")),IF($J$35=18,IF(ISBLANK('Dados Iniciais'!AK36),"",IF('Dados Iniciais'!AL36&gt;0,'Dados Iniciais'!AL36,"0")),IF($J$35=19,IF(ISBLANK('Dados Iniciais'!AM36),"",IF('Dados Iniciais'!AN36&gt;0,'Dados Iniciais'!AN36,"0")),IF($J$35=20,IF(ISBLANK('Dados Iniciais'!AO36),"",IF('Dados Iniciais'!AP36&gt;0,'Dados Iniciais'!AP36,"0")),IF($J$35=21,IF(ISBLANK('Dados Iniciais'!AQ36),"",IF('Dados Iniciais'!AR36&gt;0,'Dados Iniciais'!AR36,"0")),)))))))))))))))))))))</f>
        <v/>
      </c>
      <c r="L66" s="12"/>
    </row>
    <row r="67" spans="1:12" x14ac:dyDescent="0.25">
      <c r="A67" s="12"/>
      <c r="C67" s="106" t="str">
        <f>IF($D$35=1,IF(ISBLANK('Dados Iniciais'!C38),"",'Dados Iniciais'!B38&amp;" "&amp;"a"&amp;" "&amp;'Dados Iniciais'!C38),IF($D$35=2,IF(ISBLANK('Dados Iniciais'!E37),"",'Dados Iniciais'!E37),IF($D$35=3,IF(ISBLANK('Dados Iniciais'!G37),"",'Dados Iniciais'!G37),IF($D$35=4,IF(ISBLANK('Dados Iniciais'!I37),"",'Dados Iniciais'!I37),IF($D$35=5,IF(ISBLANK('Dados Iniciais'!K37),"",'Dados Iniciais'!K37),IF($D$35=6,IF(ISBLANK('Dados Iniciais'!M37),"",'Dados Iniciais'!M37),IF($D$35=7,IF(ISBLANK('Dados Iniciais'!O37),"",'Dados Iniciais'!O37),IF($D$35=8,IF(ISBLANK('Dados Iniciais'!Q37),"",'Dados Iniciais'!Q37),IF($D$35=9,IF(ISBLANK('Dados Iniciais'!S37),"",'Dados Iniciais'!S37),IF($D$35=10,IF(ISBLANK('Dados Iniciais'!U37),"",'Dados Iniciais'!U37),IF($D$35=11,IF(ISBLANK('Dados Iniciais'!W37),"",'Dados Iniciais'!W37),IF($D$35=12,IF(ISBLANK('Dados Iniciais'!Y37),"",'Dados Iniciais'!Y37),IF($D$35=13,IF(ISBLANK('Dados Iniciais'!AA37),"",'Dados Iniciais'!AA37),IF($D$35=14,IF(ISBLANK('Dados Iniciais'!AC37),"",'Dados Iniciais'!AC37),IF($D$35=15,IF(ISBLANK('Dados Iniciais'!AE37),"",'Dados Iniciais'!AE37),IF($D$35=16,IF(ISBLANK('Dados Iniciais'!AG37),"",'Dados Iniciais'!AG37),IF($D$35=17,IF(ISBLANK('Dados Iniciais'!AI37),"",'Dados Iniciais'!AI37),IF($D$35=18,IF(ISBLANK('Dados Iniciais'!AK37),"",'Dados Iniciais'!AK37),IF($D$35=19,IF(ISBLANK('Dados Iniciais'!AM37),"",'Dados Iniciais'!AM37),IF($D$35=20,IF(ISBLANK('Dados Iniciais'!AO37),"",'Dados Iniciais'!AO37),IF($D$35=21,IF(ISBLANK('Dados Iniciais'!AQ37),"",'Dados Iniciais'!AQ37))))))))))))))))))))))</f>
        <v/>
      </c>
      <c r="D67" s="107" t="str">
        <f>IF($D$35=1,IF(ISBLANK('Dados Iniciais'!C38),"",IF('Dados Iniciais'!D38&gt;0,'Dados Iniciais'!D38,"0")),IF($D$35=2,IF(ISBLANK('Dados Iniciais'!E37),"",IF('Dados Iniciais'!F37&gt;0,'Dados Iniciais'!F37,"0")),IF($D$35=3,IF(ISBLANK('Dados Iniciais'!G37),"",IF('Dados Iniciais'!H37&gt;0,'Dados Iniciais'!H37,"0")),IF($D$35=4,IF(ISBLANK('Dados Iniciais'!I37),"",IF('Dados Iniciais'!J37&gt;0,'Dados Iniciais'!J37,"0")),IF($D$35=5,IF(ISBLANK('Dados Iniciais'!K37),"",IF('Dados Iniciais'!L37&gt;0,'Dados Iniciais'!L37,"0")),IF($D$35=6,IF(ISBLANK('Dados Iniciais'!M37),"",IF('Dados Iniciais'!N37&gt;0,'Dados Iniciais'!N37,"0")),IF($D$35=7,IF(ISBLANK('Dados Iniciais'!O37),"",IF('Dados Iniciais'!P37&gt;0,'Dados Iniciais'!P37,"0")),IF($D$35=8,IF(ISBLANK('Dados Iniciais'!Q37),"",IF('Dados Iniciais'!R37&gt;0,'Dados Iniciais'!R37,"0")),IF($D$35=9,IF(ISBLANK('Dados Iniciais'!S37),"",IF('Dados Iniciais'!T37&gt;0,'Dados Iniciais'!T37,"0")),IF($D$35=10,IF(ISBLANK('Dados Iniciais'!U37),"",IF('Dados Iniciais'!V37&gt;0,'Dados Iniciais'!V37,"0")),IF($D$35=11,IF(ISBLANK('Dados Iniciais'!W37),"",IF('Dados Iniciais'!X37&gt;0,'Dados Iniciais'!X37,"0")),IF($D$35=12,IF(ISBLANK('Dados Iniciais'!Y37),"",IF('Dados Iniciais'!Z37&gt;0,'Dados Iniciais'!Z37,"0")),IF($D$35=13,IF(ISBLANK('Dados Iniciais'!AA37),"",IF('Dados Iniciais'!AB37&gt;0,'Dados Iniciais'!AB37,"0")),IF($D$35=14,IF(ISBLANK('Dados Iniciais'!AC37),"",IF('Dados Iniciais'!AD37&gt;0,'Dados Iniciais'!AD37,"0")),IF($D$35=15,IF(ISBLANK('Dados Iniciais'!AE37),"",IF('Dados Iniciais'!AF37&gt;0,'Dados Iniciais'!AF37,"0")),IF($D$35=16,IF(ISBLANK('Dados Iniciais'!AG37),"",IF('Dados Iniciais'!AH37&gt;0,'Dados Iniciais'!AH37,"0")),IF($D$35=17,IF(ISBLANK('Dados Iniciais'!AI37),"",IF('Dados Iniciais'!AJ37&gt;0,'Dados Iniciais'!AJ37,"0")),IF($D$35=18,IF(ISBLANK('Dados Iniciais'!AK37),"",IF('Dados Iniciais'!AL37&gt;0,'Dados Iniciais'!AL37,"0")),IF($D$35=19,IF(ISBLANK('Dados Iniciais'!AM37),"",IF('Dados Iniciais'!AN37&gt;0,'Dados Iniciais'!AN37,"0")),IF($D$35=20,IF(ISBLANK('Dados Iniciais'!AO37),"",IF('Dados Iniciais'!AP37&gt;0,'Dados Iniciais'!AP37,"0")),IF($D$35=21,IF(ISBLANK('Dados Iniciais'!AQ37),"",IF('Dados Iniciais'!AR37&gt;0,'Dados Iniciais'!AR37,"0")),)))))))))))))))))))))</f>
        <v/>
      </c>
      <c r="E67" s="105"/>
      <c r="F67" s="106" t="str">
        <f>IF($G$35=1,IF(ISBLANK('Dados Iniciais'!C38),"",'Dados Iniciais'!B38&amp;" "&amp;"a"&amp;" "&amp;'Dados Iniciais'!C38),IF($G$35=2,IF(ISBLANK('Dados Iniciais'!E37),"",'Dados Iniciais'!E37),IF($G$35=3,IF(ISBLANK('Dados Iniciais'!G37),"",'Dados Iniciais'!G37),IF($G$35=4,IF(ISBLANK('Dados Iniciais'!I37),"",'Dados Iniciais'!I37),IF($G$35=5,IF(ISBLANK('Dados Iniciais'!K37),"",'Dados Iniciais'!K37),IF($G$35=6,IF(ISBLANK('Dados Iniciais'!M37),"",'Dados Iniciais'!M37),IF($G$35=7,IF(ISBLANK('Dados Iniciais'!O37),"",'Dados Iniciais'!O37),IF($G$35=8,IF(ISBLANK('Dados Iniciais'!Q37),"",'Dados Iniciais'!Q37),IF($G$35=9,IF(ISBLANK('Dados Iniciais'!S37),"",'Dados Iniciais'!S37),IF($G$35=10,IF(ISBLANK('Dados Iniciais'!U37),"",'Dados Iniciais'!U37),IF($G$35=11,IF(ISBLANK('Dados Iniciais'!W37),"",'Dados Iniciais'!W37),IF($G$35=12,IF(ISBLANK('Dados Iniciais'!Y37),"",'Dados Iniciais'!Y37),IF($G$35=13,IF(ISBLANK('Dados Iniciais'!AA37),"",'Dados Iniciais'!AA37),IF($G$35=14,IF(ISBLANK('Dados Iniciais'!AC37),"",'Dados Iniciais'!AC37),IF($G$35=15,IF(ISBLANK('Dados Iniciais'!AE37),"",'Dados Iniciais'!AE37),IF($G$35=16,IF(ISBLANK('Dados Iniciais'!AG37),"",'Dados Iniciais'!AG37),IF($G$35=17,IF(ISBLANK('Dados Iniciais'!AI37),"",'Dados Iniciais'!AI37),IF($G$35=18,IF(ISBLANK('Dados Iniciais'!AK37),"",'Dados Iniciais'!AK37),IF($G$35=19,IF(ISBLANK('Dados Iniciais'!AM37),"",'Dados Iniciais'!AM37),IF($G$35=20,IF(ISBLANK('Dados Iniciais'!AO37),"",'Dados Iniciais'!AO37),IF($G$35=21,IF(ISBLANK('Dados Iniciais'!AQ37),"",'Dados Iniciais'!AQ37))))))))))))))))))))))</f>
        <v/>
      </c>
      <c r="G67" s="107" t="str">
        <f>IF($G$35=1,IF(ISBLANK('Dados Iniciais'!C38),"",IF('Dados Iniciais'!D38&gt;0,'Dados Iniciais'!D38,"0")),IF($G$35=2,IF(ISBLANK('Dados Iniciais'!E37),"",IF('Dados Iniciais'!F37&gt;0,'Dados Iniciais'!F37,"0")),IF($G$35=3,IF(ISBLANK('Dados Iniciais'!G37),"",IF('Dados Iniciais'!H37&gt;0,'Dados Iniciais'!H37,"0")),IF($G$35=4,IF(ISBLANK('Dados Iniciais'!I37),"",IF('Dados Iniciais'!J37&gt;0,'Dados Iniciais'!J37,"0")),IF($G$35=5,IF(ISBLANK('Dados Iniciais'!K37),"",IF('Dados Iniciais'!L37&gt;0,'Dados Iniciais'!L37,"0")),IF($G$35=6,IF(ISBLANK('Dados Iniciais'!M37),"",IF('Dados Iniciais'!N37&gt;0,'Dados Iniciais'!N37,"0")),IF($G$35=7,IF(ISBLANK('Dados Iniciais'!O37),"",IF('Dados Iniciais'!P37&gt;0,'Dados Iniciais'!P37,"0")),IF($G$35=8,IF(ISBLANK('Dados Iniciais'!Q37),"",IF('Dados Iniciais'!R37&gt;0,'Dados Iniciais'!R37,"0")),IF($G$35=9,IF(ISBLANK('Dados Iniciais'!S37),"",IF('Dados Iniciais'!T37&gt;0,'Dados Iniciais'!T37,"0")),IF($G$35=10,IF(ISBLANK('Dados Iniciais'!U37),"",IF('Dados Iniciais'!V37&gt;0,'Dados Iniciais'!V37,"0")),IF($G$35=11,IF(ISBLANK('Dados Iniciais'!W37),"",IF('Dados Iniciais'!X37&gt;0,'Dados Iniciais'!X37,"0")),IF($G$35=12,IF(ISBLANK('Dados Iniciais'!Y37),"",IF('Dados Iniciais'!Z37&gt;0,'Dados Iniciais'!Z37,"0")),IF($G$35=13,IF(ISBLANK('Dados Iniciais'!AA37),"",IF('Dados Iniciais'!AB37&gt;0,'Dados Iniciais'!AB37,"0")),IF($G$35=14,IF(ISBLANK('Dados Iniciais'!AC37),"",IF('Dados Iniciais'!AD37&gt;0,'Dados Iniciais'!AD37,"0")),IF($G$35=15,IF(ISBLANK('Dados Iniciais'!AE37),"",IF('Dados Iniciais'!AF37&gt;0,'Dados Iniciais'!AF37,"0")),IF($G$35=16,IF(ISBLANK('Dados Iniciais'!AG37),"",IF('Dados Iniciais'!AH37&gt;0,'Dados Iniciais'!AH37,"0")),IF($G$35=17,IF(ISBLANK('Dados Iniciais'!AI37),"",IF('Dados Iniciais'!AJ37&gt;0,'Dados Iniciais'!AJ37,"0")),IF($G$35=18,IF(ISBLANK('Dados Iniciais'!AK37),"",IF('Dados Iniciais'!AL37&gt;0,'Dados Iniciais'!AL37,"0")),IF($G$35=19,IF(ISBLANK('Dados Iniciais'!AM37),"",IF('Dados Iniciais'!AN37&gt;0,'Dados Iniciais'!AN37,"0")),IF($G$35=20,IF(ISBLANK('Dados Iniciais'!AO37),"",IF('Dados Iniciais'!AP37&gt;0,'Dados Iniciais'!AP37,"0")),IF($G$35=21,IF(ISBLANK('Dados Iniciais'!AQ37),"",IF('Dados Iniciais'!AR37&gt;0,'Dados Iniciais'!AR37,"0")),)))))))))))))))))))))</f>
        <v/>
      </c>
      <c r="H67" s="105"/>
      <c r="I67" s="106" t="str">
        <f>IF($J$35=1,IF(ISBLANK('Dados Iniciais'!C38),"",'Dados Iniciais'!B38&amp;" "&amp;"a"&amp;" "&amp;'Dados Iniciais'!C38),IF($J$35=2,IF(ISBLANK('Dados Iniciais'!E37),"",'Dados Iniciais'!E37),IF($J$35=3,IF(ISBLANK('Dados Iniciais'!G37),"",'Dados Iniciais'!G37),IF($J$35=4,IF(ISBLANK('Dados Iniciais'!I37),"",'Dados Iniciais'!I37),IF($J$35=5,IF(ISBLANK('Dados Iniciais'!K37),"",'Dados Iniciais'!K37),IF($J$35=6,IF(ISBLANK('Dados Iniciais'!M37),"",'Dados Iniciais'!M37),IF($J$35=7,IF(ISBLANK('Dados Iniciais'!O37),"",'Dados Iniciais'!O37),IF($J$35=8,IF(ISBLANK('Dados Iniciais'!Q37),"",'Dados Iniciais'!Q37),IF($J$35=9,IF(ISBLANK('Dados Iniciais'!S37),"",'Dados Iniciais'!S37),IF($J$35=10,IF(ISBLANK('Dados Iniciais'!U37),"",'Dados Iniciais'!U37),IF($J$35=11,IF(ISBLANK('Dados Iniciais'!W37),"",'Dados Iniciais'!W37),IF($J$35=12,IF(ISBLANK('Dados Iniciais'!Y37),"",'Dados Iniciais'!Y37),IF($J$35=13,IF(ISBLANK('Dados Iniciais'!AA37),"",'Dados Iniciais'!AA37),IF($J$35=14,IF(ISBLANK('Dados Iniciais'!AC37),"",'Dados Iniciais'!AC37),IF($J$35=15,IF(ISBLANK('Dados Iniciais'!AE37),"",'Dados Iniciais'!AE37),IF($J$35=16,IF(ISBLANK('Dados Iniciais'!AG37),"",'Dados Iniciais'!AG37),IF($J$35=17,IF(ISBLANK('Dados Iniciais'!AI37),"",'Dados Iniciais'!AI37),IF($J$35=18,IF(ISBLANK('Dados Iniciais'!AK37),"",'Dados Iniciais'!AK37),IF($J$35=19,IF(ISBLANK('Dados Iniciais'!AM37),"",'Dados Iniciais'!AM37),IF($J$35=20,IF(ISBLANK('Dados Iniciais'!AO37),"",'Dados Iniciais'!AO37),IF($J$35=21,IF(ISBLANK('Dados Iniciais'!AQ37),"",'Dados Iniciais'!AQ37))))))))))))))))))))))</f>
        <v/>
      </c>
      <c r="J67" s="107" t="str">
        <f>IF($J$35=1,IF(ISBLANK('Dados Iniciais'!C38),"",IF('Dados Iniciais'!D38&gt;0,'Dados Iniciais'!D38,"0")),IF($J$35=2,IF(ISBLANK('Dados Iniciais'!E37),"",IF('Dados Iniciais'!F37&gt;0,'Dados Iniciais'!F37,"0")),IF($J$35=3,IF(ISBLANK('Dados Iniciais'!G37),"",IF('Dados Iniciais'!H37&gt;0,'Dados Iniciais'!H37,"0")),IF($J$35=4,IF(ISBLANK('Dados Iniciais'!I37),"",IF('Dados Iniciais'!J37&gt;0,'Dados Iniciais'!J37,"0")),IF($J$35=5,IF(ISBLANK('Dados Iniciais'!K37),"",IF('Dados Iniciais'!L37&gt;0,'Dados Iniciais'!L37,"0")),IF($J$35=6,IF(ISBLANK('Dados Iniciais'!M37),"",IF('Dados Iniciais'!N37&gt;0,'Dados Iniciais'!N37,"0")),IF($J$35=7,IF(ISBLANK('Dados Iniciais'!O37),"",IF('Dados Iniciais'!P37&gt;0,'Dados Iniciais'!P37,"0")),IF($J$35=8,IF(ISBLANK('Dados Iniciais'!Q37),"",IF('Dados Iniciais'!R37&gt;0,'Dados Iniciais'!R37,"0")),IF($J$35=9,IF(ISBLANK('Dados Iniciais'!S37),"",IF('Dados Iniciais'!T37&gt;0,'Dados Iniciais'!T37,"0")),IF($J$35=10,IF(ISBLANK('Dados Iniciais'!U37),"",IF('Dados Iniciais'!V37&gt;0,'Dados Iniciais'!V37,"0")),IF($J$35=11,IF(ISBLANK('Dados Iniciais'!W37),"",IF('Dados Iniciais'!X37&gt;0,'Dados Iniciais'!X37,"0")),IF($J$35=12,IF(ISBLANK('Dados Iniciais'!Y37),"",IF('Dados Iniciais'!Z37&gt;0,'Dados Iniciais'!Z37,"0")),IF($J$35=13,IF(ISBLANK('Dados Iniciais'!AA37),"",IF('Dados Iniciais'!AB37&gt;0,'Dados Iniciais'!AB37,"0")),IF($J$35=14,IF(ISBLANK('Dados Iniciais'!AC37),"",IF('Dados Iniciais'!AD37&gt;0,'Dados Iniciais'!AD37,"0")),IF($J$35=15,IF(ISBLANK('Dados Iniciais'!AE37),"",IF('Dados Iniciais'!AF37&gt;0,'Dados Iniciais'!AF37,"0")),IF($J$35=16,IF(ISBLANK('Dados Iniciais'!AG37),"",IF('Dados Iniciais'!AH37&gt;0,'Dados Iniciais'!AH37,"0")),IF($J$35=17,IF(ISBLANK('Dados Iniciais'!AI37),"",IF('Dados Iniciais'!AJ37&gt;0,'Dados Iniciais'!AJ37,"0")),IF($J$35=18,IF(ISBLANK('Dados Iniciais'!AK37),"",IF('Dados Iniciais'!AL37&gt;0,'Dados Iniciais'!AL37,"0")),IF($J$35=19,IF(ISBLANK('Dados Iniciais'!AM37),"",IF('Dados Iniciais'!AN37&gt;0,'Dados Iniciais'!AN37,"0")),IF($J$35=20,IF(ISBLANK('Dados Iniciais'!AO37),"",IF('Dados Iniciais'!AP37&gt;0,'Dados Iniciais'!AP37,"0")),IF($J$35=21,IF(ISBLANK('Dados Iniciais'!AQ37),"",IF('Dados Iniciais'!AR37&gt;0,'Dados Iniciais'!AR37,"0")),)))))))))))))))))))))</f>
        <v/>
      </c>
      <c r="L67" s="12"/>
    </row>
    <row r="68" spans="1:12" x14ac:dyDescent="0.25">
      <c r="A68" s="12"/>
      <c r="C68" s="106" t="str">
        <f>IF($D$35=1,IF(ISBLANK('Dados Iniciais'!C39),"",'Dados Iniciais'!B39&amp;" "&amp;"a"&amp;" "&amp;'Dados Iniciais'!C39),IF($D$35=2,IF(ISBLANK('Dados Iniciais'!E38),"",'Dados Iniciais'!E38),IF($D$35=3,IF(ISBLANK('Dados Iniciais'!G38),"",'Dados Iniciais'!G38),IF($D$35=4,IF(ISBLANK('Dados Iniciais'!I38),"",'Dados Iniciais'!I38),IF($D$35=5,IF(ISBLANK('Dados Iniciais'!K38),"",'Dados Iniciais'!K38),IF($D$35=6,IF(ISBLANK('Dados Iniciais'!M38),"",'Dados Iniciais'!M38),IF($D$35=7,IF(ISBLANK('Dados Iniciais'!O38),"",'Dados Iniciais'!O38),IF($D$35=8,IF(ISBLANK('Dados Iniciais'!Q38),"",'Dados Iniciais'!Q38),IF($D$35=9,IF(ISBLANK('Dados Iniciais'!S38),"",'Dados Iniciais'!S38),IF($D$35=10,IF(ISBLANK('Dados Iniciais'!U38),"",'Dados Iniciais'!U38),IF($D$35=11,IF(ISBLANK('Dados Iniciais'!W38),"",'Dados Iniciais'!W38),IF($D$35=12,IF(ISBLANK('Dados Iniciais'!Y38),"",'Dados Iniciais'!Y38),IF($D$35=13,IF(ISBLANK('Dados Iniciais'!AA38),"",'Dados Iniciais'!AA38),IF($D$35=14,IF(ISBLANK('Dados Iniciais'!AC38),"",'Dados Iniciais'!AC38),IF($D$35=15,IF(ISBLANK('Dados Iniciais'!AE38),"",'Dados Iniciais'!AE38),IF($D$35=16,IF(ISBLANK('Dados Iniciais'!AG38),"",'Dados Iniciais'!AG38),IF($D$35=17,IF(ISBLANK('Dados Iniciais'!AI38),"",'Dados Iniciais'!AI38),IF($D$35=18,IF(ISBLANK('Dados Iniciais'!AK38),"",'Dados Iniciais'!AK38),IF($D$35=19,IF(ISBLANK('Dados Iniciais'!AM38),"",'Dados Iniciais'!AM38),IF($D$35=20,IF(ISBLANK('Dados Iniciais'!AO38),"",'Dados Iniciais'!AO38),IF($D$35=21,IF(ISBLANK('Dados Iniciais'!AQ38),"",'Dados Iniciais'!AQ38))))))))))))))))))))))</f>
        <v/>
      </c>
      <c r="D68" s="107" t="str">
        <f>IF($D$35=1,IF(ISBLANK('Dados Iniciais'!C39),"",IF('Dados Iniciais'!D39&gt;0,'Dados Iniciais'!D39,"0")),IF($D$35=2,IF(ISBLANK('Dados Iniciais'!E38),"",IF('Dados Iniciais'!F38&gt;0,'Dados Iniciais'!F38,"0")),IF($D$35=3,IF(ISBLANK('Dados Iniciais'!G38),"",IF('Dados Iniciais'!H38&gt;0,'Dados Iniciais'!H38,"0")),IF($D$35=4,IF(ISBLANK('Dados Iniciais'!I38),"",IF('Dados Iniciais'!J38&gt;0,'Dados Iniciais'!J38,"0")),IF($D$35=5,IF(ISBLANK('Dados Iniciais'!K38),"",IF('Dados Iniciais'!L38&gt;0,'Dados Iniciais'!L38,"0")),IF($D$35=6,IF(ISBLANK('Dados Iniciais'!M38),"",IF('Dados Iniciais'!N38&gt;0,'Dados Iniciais'!N38,"0")),IF($D$35=7,IF(ISBLANK('Dados Iniciais'!O38),"",IF('Dados Iniciais'!P38&gt;0,'Dados Iniciais'!P38,"0")),IF($D$35=8,IF(ISBLANK('Dados Iniciais'!Q38),"",IF('Dados Iniciais'!R38&gt;0,'Dados Iniciais'!R38,"0")),IF($D$35=9,IF(ISBLANK('Dados Iniciais'!S38),"",IF('Dados Iniciais'!T38&gt;0,'Dados Iniciais'!T38,"0")),IF($D$35=10,IF(ISBLANK('Dados Iniciais'!U38),"",IF('Dados Iniciais'!V38&gt;0,'Dados Iniciais'!V38,"0")),IF($D$35=11,IF(ISBLANK('Dados Iniciais'!W38),"",IF('Dados Iniciais'!X38&gt;0,'Dados Iniciais'!X38,"0")),IF($D$35=12,IF(ISBLANK('Dados Iniciais'!Y38),"",IF('Dados Iniciais'!Z38&gt;0,'Dados Iniciais'!Z38,"0")),IF($D$35=13,IF(ISBLANK('Dados Iniciais'!AA38),"",IF('Dados Iniciais'!AB38&gt;0,'Dados Iniciais'!AB38,"0")),IF($D$35=14,IF(ISBLANK('Dados Iniciais'!AC38),"",IF('Dados Iniciais'!AD38&gt;0,'Dados Iniciais'!AD38,"0")),IF($D$35=15,IF(ISBLANK('Dados Iniciais'!AE38),"",IF('Dados Iniciais'!AF38&gt;0,'Dados Iniciais'!AF38,"0")),IF($D$35=16,IF(ISBLANK('Dados Iniciais'!AG38),"",IF('Dados Iniciais'!AH38&gt;0,'Dados Iniciais'!AH38,"0")),IF($D$35=17,IF(ISBLANK('Dados Iniciais'!AI38),"",IF('Dados Iniciais'!AJ38&gt;0,'Dados Iniciais'!AJ38,"0")),IF($D$35=18,IF(ISBLANK('Dados Iniciais'!AK38),"",IF('Dados Iniciais'!AL38&gt;0,'Dados Iniciais'!AL38,"0")),IF($D$35=19,IF(ISBLANK('Dados Iniciais'!AM38),"",IF('Dados Iniciais'!AN38&gt;0,'Dados Iniciais'!AN38,"0")),IF($D$35=20,IF(ISBLANK('Dados Iniciais'!AO38),"",IF('Dados Iniciais'!AP38&gt;0,'Dados Iniciais'!AP38,"0")),IF($D$35=21,IF(ISBLANK('Dados Iniciais'!AQ38),"",IF('Dados Iniciais'!AR38&gt;0,'Dados Iniciais'!AR38,"0")),)))))))))))))))))))))</f>
        <v/>
      </c>
      <c r="E68" s="105"/>
      <c r="F68" s="106" t="str">
        <f>IF($G$35=1,IF(ISBLANK('Dados Iniciais'!C39),"",'Dados Iniciais'!B39&amp;" "&amp;"a"&amp;" "&amp;'Dados Iniciais'!C39),IF($G$35=2,IF(ISBLANK('Dados Iniciais'!E38),"",'Dados Iniciais'!E38),IF($G$35=3,IF(ISBLANK('Dados Iniciais'!G38),"",'Dados Iniciais'!G38),IF($G$35=4,IF(ISBLANK('Dados Iniciais'!I38),"",'Dados Iniciais'!I38),IF($G$35=5,IF(ISBLANK('Dados Iniciais'!K38),"",'Dados Iniciais'!K38),IF($G$35=6,IF(ISBLANK('Dados Iniciais'!M38),"",'Dados Iniciais'!M38),IF($G$35=7,IF(ISBLANK('Dados Iniciais'!O38),"",'Dados Iniciais'!O38),IF($G$35=8,IF(ISBLANK('Dados Iniciais'!Q38),"",'Dados Iniciais'!Q38),IF($G$35=9,IF(ISBLANK('Dados Iniciais'!S38),"",'Dados Iniciais'!S38),IF($G$35=10,IF(ISBLANK('Dados Iniciais'!U38),"",'Dados Iniciais'!U38),IF($G$35=11,IF(ISBLANK('Dados Iniciais'!W38),"",'Dados Iniciais'!W38),IF($G$35=12,IF(ISBLANK('Dados Iniciais'!Y38),"",'Dados Iniciais'!Y38),IF($G$35=13,IF(ISBLANK('Dados Iniciais'!AA38),"",'Dados Iniciais'!AA38),IF($G$35=14,IF(ISBLANK('Dados Iniciais'!AC38),"",'Dados Iniciais'!AC38),IF($G$35=15,IF(ISBLANK('Dados Iniciais'!AE38),"",'Dados Iniciais'!AE38),IF($G$35=16,IF(ISBLANK('Dados Iniciais'!AG38),"",'Dados Iniciais'!AG38),IF($G$35=17,IF(ISBLANK('Dados Iniciais'!AI38),"",'Dados Iniciais'!AI38),IF($G$35=18,IF(ISBLANK('Dados Iniciais'!AK38),"",'Dados Iniciais'!AK38),IF($G$35=19,IF(ISBLANK('Dados Iniciais'!AM38),"",'Dados Iniciais'!AM38),IF($G$35=20,IF(ISBLANK('Dados Iniciais'!AO38),"",'Dados Iniciais'!AO38),IF($G$35=21,IF(ISBLANK('Dados Iniciais'!AQ38),"",'Dados Iniciais'!AQ38))))))))))))))))))))))</f>
        <v/>
      </c>
      <c r="G68" s="107" t="str">
        <f>IF($G$35=1,IF(ISBLANK('Dados Iniciais'!C39),"",IF('Dados Iniciais'!D39&gt;0,'Dados Iniciais'!D39,"0")),IF($G$35=2,IF(ISBLANK('Dados Iniciais'!E38),"",IF('Dados Iniciais'!F38&gt;0,'Dados Iniciais'!F38,"0")),IF($G$35=3,IF(ISBLANK('Dados Iniciais'!G38),"",IF('Dados Iniciais'!H38&gt;0,'Dados Iniciais'!H38,"0")),IF($G$35=4,IF(ISBLANK('Dados Iniciais'!I38),"",IF('Dados Iniciais'!J38&gt;0,'Dados Iniciais'!J38,"0")),IF($G$35=5,IF(ISBLANK('Dados Iniciais'!K38),"",IF('Dados Iniciais'!L38&gt;0,'Dados Iniciais'!L38,"0")),IF($G$35=6,IF(ISBLANK('Dados Iniciais'!M38),"",IF('Dados Iniciais'!N38&gt;0,'Dados Iniciais'!N38,"0")),IF($G$35=7,IF(ISBLANK('Dados Iniciais'!O38),"",IF('Dados Iniciais'!P38&gt;0,'Dados Iniciais'!P38,"0")),IF($G$35=8,IF(ISBLANK('Dados Iniciais'!Q38),"",IF('Dados Iniciais'!R38&gt;0,'Dados Iniciais'!R38,"0")),IF($G$35=9,IF(ISBLANK('Dados Iniciais'!S38),"",IF('Dados Iniciais'!T38&gt;0,'Dados Iniciais'!T38,"0")),IF($G$35=10,IF(ISBLANK('Dados Iniciais'!U38),"",IF('Dados Iniciais'!V38&gt;0,'Dados Iniciais'!V38,"0")),IF($G$35=11,IF(ISBLANK('Dados Iniciais'!W38),"",IF('Dados Iniciais'!X38&gt;0,'Dados Iniciais'!X38,"0")),IF($G$35=12,IF(ISBLANK('Dados Iniciais'!Y38),"",IF('Dados Iniciais'!Z38&gt;0,'Dados Iniciais'!Z38,"0")),IF($G$35=13,IF(ISBLANK('Dados Iniciais'!AA38),"",IF('Dados Iniciais'!AB38&gt;0,'Dados Iniciais'!AB38,"0")),IF($G$35=14,IF(ISBLANK('Dados Iniciais'!AC38),"",IF('Dados Iniciais'!AD38&gt;0,'Dados Iniciais'!AD38,"0")),IF($G$35=15,IF(ISBLANK('Dados Iniciais'!AE38),"",IF('Dados Iniciais'!AF38&gt;0,'Dados Iniciais'!AF38,"0")),IF($G$35=16,IF(ISBLANK('Dados Iniciais'!AG38),"",IF('Dados Iniciais'!AH38&gt;0,'Dados Iniciais'!AH38,"0")),IF($G$35=17,IF(ISBLANK('Dados Iniciais'!AI38),"",IF('Dados Iniciais'!AJ38&gt;0,'Dados Iniciais'!AJ38,"0")),IF($G$35=18,IF(ISBLANK('Dados Iniciais'!AK38),"",IF('Dados Iniciais'!AL38&gt;0,'Dados Iniciais'!AL38,"0")),IF($G$35=19,IF(ISBLANK('Dados Iniciais'!AM38),"",IF('Dados Iniciais'!AN38&gt;0,'Dados Iniciais'!AN38,"0")),IF($G$35=20,IF(ISBLANK('Dados Iniciais'!AO38),"",IF('Dados Iniciais'!AP38&gt;0,'Dados Iniciais'!AP38,"0")),IF($G$35=21,IF(ISBLANK('Dados Iniciais'!AQ38),"",IF('Dados Iniciais'!AR38&gt;0,'Dados Iniciais'!AR38,"0")),)))))))))))))))))))))</f>
        <v/>
      </c>
      <c r="H68" s="105"/>
      <c r="I68" s="106" t="str">
        <f>IF($J$35=1,IF(ISBLANK('Dados Iniciais'!C39),"",'Dados Iniciais'!B39&amp;" "&amp;"a"&amp;" "&amp;'Dados Iniciais'!C39),IF($J$35=2,IF(ISBLANK('Dados Iniciais'!E38),"",'Dados Iniciais'!E38),IF($J$35=3,IF(ISBLANK('Dados Iniciais'!G38),"",'Dados Iniciais'!G38),IF($J$35=4,IF(ISBLANK('Dados Iniciais'!I38),"",'Dados Iniciais'!I38),IF($J$35=5,IF(ISBLANK('Dados Iniciais'!K38),"",'Dados Iniciais'!K38),IF($J$35=6,IF(ISBLANK('Dados Iniciais'!M38),"",'Dados Iniciais'!M38),IF($J$35=7,IF(ISBLANK('Dados Iniciais'!O38),"",'Dados Iniciais'!O38),IF($J$35=8,IF(ISBLANK('Dados Iniciais'!Q38),"",'Dados Iniciais'!Q38),IF($J$35=9,IF(ISBLANK('Dados Iniciais'!S38),"",'Dados Iniciais'!S38),IF($J$35=10,IF(ISBLANK('Dados Iniciais'!U38),"",'Dados Iniciais'!U38),IF($J$35=11,IF(ISBLANK('Dados Iniciais'!W38),"",'Dados Iniciais'!W38),IF($J$35=12,IF(ISBLANK('Dados Iniciais'!Y38),"",'Dados Iniciais'!Y38),IF($J$35=13,IF(ISBLANK('Dados Iniciais'!AA38),"",'Dados Iniciais'!AA38),IF($J$35=14,IF(ISBLANK('Dados Iniciais'!AC38),"",'Dados Iniciais'!AC38),IF($J$35=15,IF(ISBLANK('Dados Iniciais'!AE38),"",'Dados Iniciais'!AE38),IF($J$35=16,IF(ISBLANK('Dados Iniciais'!AG38),"",'Dados Iniciais'!AG38),IF($J$35=17,IF(ISBLANK('Dados Iniciais'!AI38),"",'Dados Iniciais'!AI38),IF($J$35=18,IF(ISBLANK('Dados Iniciais'!AK38),"",'Dados Iniciais'!AK38),IF($J$35=19,IF(ISBLANK('Dados Iniciais'!AM38),"",'Dados Iniciais'!AM38),IF($J$35=20,IF(ISBLANK('Dados Iniciais'!AO38),"",'Dados Iniciais'!AO38),IF($J$35=21,IF(ISBLANK('Dados Iniciais'!AQ38),"",'Dados Iniciais'!AQ38))))))))))))))))))))))</f>
        <v/>
      </c>
      <c r="J68" s="107" t="str">
        <f>IF($J$35=1,IF(ISBLANK('Dados Iniciais'!C39),"",IF('Dados Iniciais'!D39&gt;0,'Dados Iniciais'!D39,"0")),IF($J$35=2,IF(ISBLANK('Dados Iniciais'!E38),"",IF('Dados Iniciais'!F38&gt;0,'Dados Iniciais'!F38,"0")),IF($J$35=3,IF(ISBLANK('Dados Iniciais'!G38),"",IF('Dados Iniciais'!H38&gt;0,'Dados Iniciais'!H38,"0")),IF($J$35=4,IF(ISBLANK('Dados Iniciais'!I38),"",IF('Dados Iniciais'!J38&gt;0,'Dados Iniciais'!J38,"0")),IF($J$35=5,IF(ISBLANK('Dados Iniciais'!K38),"",IF('Dados Iniciais'!L38&gt;0,'Dados Iniciais'!L38,"0")),IF($J$35=6,IF(ISBLANK('Dados Iniciais'!M38),"",IF('Dados Iniciais'!N38&gt;0,'Dados Iniciais'!N38,"0")),IF($J$35=7,IF(ISBLANK('Dados Iniciais'!O38),"",IF('Dados Iniciais'!P38&gt;0,'Dados Iniciais'!P38,"0")),IF($J$35=8,IF(ISBLANK('Dados Iniciais'!Q38),"",IF('Dados Iniciais'!R38&gt;0,'Dados Iniciais'!R38,"0")),IF($J$35=9,IF(ISBLANK('Dados Iniciais'!S38),"",IF('Dados Iniciais'!T38&gt;0,'Dados Iniciais'!T38,"0")),IF($J$35=10,IF(ISBLANK('Dados Iniciais'!U38),"",IF('Dados Iniciais'!V38&gt;0,'Dados Iniciais'!V38,"0")),IF($J$35=11,IF(ISBLANK('Dados Iniciais'!W38),"",IF('Dados Iniciais'!X38&gt;0,'Dados Iniciais'!X38,"0")),IF($J$35=12,IF(ISBLANK('Dados Iniciais'!Y38),"",IF('Dados Iniciais'!Z38&gt;0,'Dados Iniciais'!Z38,"0")),IF($J$35=13,IF(ISBLANK('Dados Iniciais'!AA38),"",IF('Dados Iniciais'!AB38&gt;0,'Dados Iniciais'!AB38,"0")),IF($J$35=14,IF(ISBLANK('Dados Iniciais'!AC38),"",IF('Dados Iniciais'!AD38&gt;0,'Dados Iniciais'!AD38,"0")),IF($J$35=15,IF(ISBLANK('Dados Iniciais'!AE38),"",IF('Dados Iniciais'!AF38&gt;0,'Dados Iniciais'!AF38,"0")),IF($J$35=16,IF(ISBLANK('Dados Iniciais'!AG38),"",IF('Dados Iniciais'!AH38&gt;0,'Dados Iniciais'!AH38,"0")),IF($J$35=17,IF(ISBLANK('Dados Iniciais'!AI38),"",IF('Dados Iniciais'!AJ38&gt;0,'Dados Iniciais'!AJ38,"0")),IF($J$35=18,IF(ISBLANK('Dados Iniciais'!AK38),"",IF('Dados Iniciais'!AL38&gt;0,'Dados Iniciais'!AL38,"0")),IF($J$35=19,IF(ISBLANK('Dados Iniciais'!AM38),"",IF('Dados Iniciais'!AN38&gt;0,'Dados Iniciais'!AN38,"0")),IF($J$35=20,IF(ISBLANK('Dados Iniciais'!AO38),"",IF('Dados Iniciais'!AP38&gt;0,'Dados Iniciais'!AP38,"0")),IF($J$35=21,IF(ISBLANK('Dados Iniciais'!AQ38),"",IF('Dados Iniciais'!AR38&gt;0,'Dados Iniciais'!AR38,"0")),)))))))))))))))))))))</f>
        <v/>
      </c>
      <c r="L68" s="12"/>
    </row>
    <row r="69" spans="1:12" x14ac:dyDescent="0.25">
      <c r="A69" s="12"/>
      <c r="C69" s="106" t="str">
        <f>IF($D$35=1,IF(ISBLANK('Dados Iniciais'!C40),"",'Dados Iniciais'!B40&amp;" "&amp;"a"&amp;" "&amp;'Dados Iniciais'!C40),IF($D$35=2,IF(ISBLANK('Dados Iniciais'!E39),"",'Dados Iniciais'!E39),IF($D$35=3,IF(ISBLANK('Dados Iniciais'!G39),"",'Dados Iniciais'!G39),IF($D$35=4,IF(ISBLANK('Dados Iniciais'!I39),"",'Dados Iniciais'!I39),IF($D$35=5,IF(ISBLANK('Dados Iniciais'!K39),"",'Dados Iniciais'!K39),IF($D$35=6,IF(ISBLANK('Dados Iniciais'!M39),"",'Dados Iniciais'!M39),IF($D$35=7,IF(ISBLANK('Dados Iniciais'!O39),"",'Dados Iniciais'!O39),IF($D$35=8,IF(ISBLANK('Dados Iniciais'!Q39),"",'Dados Iniciais'!Q39),IF($D$35=9,IF(ISBLANK('Dados Iniciais'!S39),"",'Dados Iniciais'!S39),IF($D$35=10,IF(ISBLANK('Dados Iniciais'!U39),"",'Dados Iniciais'!U39),IF($D$35=11,IF(ISBLANK('Dados Iniciais'!W39),"",'Dados Iniciais'!W39),IF($D$35=12,IF(ISBLANK('Dados Iniciais'!Y39),"",'Dados Iniciais'!Y39),IF($D$35=13,IF(ISBLANK('Dados Iniciais'!AA39),"",'Dados Iniciais'!AA39),IF($D$35=14,IF(ISBLANK('Dados Iniciais'!AC39),"",'Dados Iniciais'!AC39),IF($D$35=15,IF(ISBLANK('Dados Iniciais'!AE39),"",'Dados Iniciais'!AE39),IF($D$35=16,IF(ISBLANK('Dados Iniciais'!AG39),"",'Dados Iniciais'!AG39),IF($D$35=17,IF(ISBLANK('Dados Iniciais'!AI39),"",'Dados Iniciais'!AI39),IF($D$35=18,IF(ISBLANK('Dados Iniciais'!AK39),"",'Dados Iniciais'!AK39),IF($D$35=19,IF(ISBLANK('Dados Iniciais'!AM39),"",'Dados Iniciais'!AM39),IF($D$35=20,IF(ISBLANK('Dados Iniciais'!AO39),"",'Dados Iniciais'!AO39),IF($D$35=21,IF(ISBLANK('Dados Iniciais'!AQ39),"",'Dados Iniciais'!AQ39))))))))))))))))))))))</f>
        <v/>
      </c>
      <c r="D69" s="107" t="str">
        <f>IF($D$35=1,IF(ISBLANK('Dados Iniciais'!C40),"",IF('Dados Iniciais'!D40&gt;0,'Dados Iniciais'!D40,"0")),IF($D$35=2,IF(ISBLANK('Dados Iniciais'!E39),"",IF('Dados Iniciais'!F39&gt;0,'Dados Iniciais'!F39,"0")),IF($D$35=3,IF(ISBLANK('Dados Iniciais'!G39),"",IF('Dados Iniciais'!H39&gt;0,'Dados Iniciais'!H39,"0")),IF($D$35=4,IF(ISBLANK('Dados Iniciais'!I39),"",IF('Dados Iniciais'!J39&gt;0,'Dados Iniciais'!J39,"0")),IF($D$35=5,IF(ISBLANK('Dados Iniciais'!K39),"",IF('Dados Iniciais'!L39&gt;0,'Dados Iniciais'!L39,"0")),IF($D$35=6,IF(ISBLANK('Dados Iniciais'!M39),"",IF('Dados Iniciais'!N39&gt;0,'Dados Iniciais'!N39,"0")),IF($D$35=7,IF(ISBLANK('Dados Iniciais'!O39),"",IF('Dados Iniciais'!P39&gt;0,'Dados Iniciais'!P39,"0")),IF($D$35=8,IF(ISBLANK('Dados Iniciais'!Q39),"",IF('Dados Iniciais'!R39&gt;0,'Dados Iniciais'!R39,"0")),IF($D$35=9,IF(ISBLANK('Dados Iniciais'!S39),"",IF('Dados Iniciais'!T39&gt;0,'Dados Iniciais'!T39,"0")),IF($D$35=10,IF(ISBLANK('Dados Iniciais'!U39),"",IF('Dados Iniciais'!V39&gt;0,'Dados Iniciais'!V39,"0")),IF($D$35=11,IF(ISBLANK('Dados Iniciais'!W39),"",IF('Dados Iniciais'!X39&gt;0,'Dados Iniciais'!X39,"0")),IF($D$35=12,IF(ISBLANK('Dados Iniciais'!Y39),"",IF('Dados Iniciais'!Z39&gt;0,'Dados Iniciais'!Z39,"0")),IF($D$35=13,IF(ISBLANK('Dados Iniciais'!AA39),"",IF('Dados Iniciais'!AB39&gt;0,'Dados Iniciais'!AB39,"0")),IF($D$35=14,IF(ISBLANK('Dados Iniciais'!AC39),"",IF('Dados Iniciais'!AD39&gt;0,'Dados Iniciais'!AD39,"0")),IF($D$35=15,IF(ISBLANK('Dados Iniciais'!AE39),"",IF('Dados Iniciais'!AF39&gt;0,'Dados Iniciais'!AF39,"0")),IF($D$35=16,IF(ISBLANK('Dados Iniciais'!AG39),"",IF('Dados Iniciais'!AH39&gt;0,'Dados Iniciais'!AH39,"0")),IF($D$35=17,IF(ISBLANK('Dados Iniciais'!AI39),"",IF('Dados Iniciais'!AJ39&gt;0,'Dados Iniciais'!AJ39,"0")),IF($D$35=18,IF(ISBLANK('Dados Iniciais'!AK39),"",IF('Dados Iniciais'!AL39&gt;0,'Dados Iniciais'!AL39,"0")),IF($D$35=19,IF(ISBLANK('Dados Iniciais'!AM39),"",IF('Dados Iniciais'!AN39&gt;0,'Dados Iniciais'!AN39,"0")),IF($D$35=20,IF(ISBLANK('Dados Iniciais'!AO39),"",IF('Dados Iniciais'!AP39&gt;0,'Dados Iniciais'!AP39,"0")),IF($D$35=21,IF(ISBLANK('Dados Iniciais'!AQ39),"",IF('Dados Iniciais'!AR39&gt;0,'Dados Iniciais'!AR39,"0")),)))))))))))))))))))))</f>
        <v/>
      </c>
      <c r="E69" s="105"/>
      <c r="F69" s="106" t="str">
        <f>IF($G$35=1,IF(ISBLANK('Dados Iniciais'!C40),"",'Dados Iniciais'!B40&amp;" "&amp;"a"&amp;" "&amp;'Dados Iniciais'!C40),IF($G$35=2,IF(ISBLANK('Dados Iniciais'!E39),"",'Dados Iniciais'!E39),IF($G$35=3,IF(ISBLANK('Dados Iniciais'!G39),"",'Dados Iniciais'!G39),IF($G$35=4,IF(ISBLANK('Dados Iniciais'!I39),"",'Dados Iniciais'!I39),IF($G$35=5,IF(ISBLANK('Dados Iniciais'!K39),"",'Dados Iniciais'!K39),IF($G$35=6,IF(ISBLANK('Dados Iniciais'!M39),"",'Dados Iniciais'!M39),IF($G$35=7,IF(ISBLANK('Dados Iniciais'!O39),"",'Dados Iniciais'!O39),IF($G$35=8,IF(ISBLANK('Dados Iniciais'!Q39),"",'Dados Iniciais'!Q39),IF($G$35=9,IF(ISBLANK('Dados Iniciais'!S39),"",'Dados Iniciais'!S39),IF($G$35=10,IF(ISBLANK('Dados Iniciais'!U39),"",'Dados Iniciais'!U39),IF($G$35=11,IF(ISBLANK('Dados Iniciais'!W39),"",'Dados Iniciais'!W39),IF($G$35=12,IF(ISBLANK('Dados Iniciais'!Y39),"",'Dados Iniciais'!Y39),IF($G$35=13,IF(ISBLANK('Dados Iniciais'!AA39),"",'Dados Iniciais'!AA39),IF($G$35=14,IF(ISBLANK('Dados Iniciais'!AC39),"",'Dados Iniciais'!AC39),IF($G$35=15,IF(ISBLANK('Dados Iniciais'!AE39),"",'Dados Iniciais'!AE39),IF($G$35=16,IF(ISBLANK('Dados Iniciais'!AG39),"",'Dados Iniciais'!AG39),IF($G$35=17,IF(ISBLANK('Dados Iniciais'!AI39),"",'Dados Iniciais'!AI39),IF($G$35=18,IF(ISBLANK('Dados Iniciais'!AK39),"",'Dados Iniciais'!AK39),IF($G$35=19,IF(ISBLANK('Dados Iniciais'!AM39),"",'Dados Iniciais'!AM39),IF($G$35=20,IF(ISBLANK('Dados Iniciais'!AO39),"",'Dados Iniciais'!AO39),IF($G$35=21,IF(ISBLANK('Dados Iniciais'!AQ39),"",'Dados Iniciais'!AQ39))))))))))))))))))))))</f>
        <v/>
      </c>
      <c r="G69" s="107" t="str">
        <f>IF($G$35=1,IF(ISBLANK('Dados Iniciais'!C40),"",IF('Dados Iniciais'!D40&gt;0,'Dados Iniciais'!D40,"0")),IF($G$35=2,IF(ISBLANK('Dados Iniciais'!E39),"",IF('Dados Iniciais'!F39&gt;0,'Dados Iniciais'!F39,"0")),IF($G$35=3,IF(ISBLANK('Dados Iniciais'!G39),"",IF('Dados Iniciais'!H39&gt;0,'Dados Iniciais'!H39,"0")),IF($G$35=4,IF(ISBLANK('Dados Iniciais'!I39),"",IF('Dados Iniciais'!J39&gt;0,'Dados Iniciais'!J39,"0")),IF($G$35=5,IF(ISBLANK('Dados Iniciais'!K39),"",IF('Dados Iniciais'!L39&gt;0,'Dados Iniciais'!L39,"0")),IF($G$35=6,IF(ISBLANK('Dados Iniciais'!M39),"",IF('Dados Iniciais'!N39&gt;0,'Dados Iniciais'!N39,"0")),IF($G$35=7,IF(ISBLANK('Dados Iniciais'!O39),"",IF('Dados Iniciais'!P39&gt;0,'Dados Iniciais'!P39,"0")),IF($G$35=8,IF(ISBLANK('Dados Iniciais'!Q39),"",IF('Dados Iniciais'!R39&gt;0,'Dados Iniciais'!R39,"0")),IF($G$35=9,IF(ISBLANK('Dados Iniciais'!S39),"",IF('Dados Iniciais'!T39&gt;0,'Dados Iniciais'!T39,"0")),IF($G$35=10,IF(ISBLANK('Dados Iniciais'!U39),"",IF('Dados Iniciais'!V39&gt;0,'Dados Iniciais'!V39,"0")),IF($G$35=11,IF(ISBLANK('Dados Iniciais'!W39),"",IF('Dados Iniciais'!X39&gt;0,'Dados Iniciais'!X39,"0")),IF($G$35=12,IF(ISBLANK('Dados Iniciais'!Y39),"",IF('Dados Iniciais'!Z39&gt;0,'Dados Iniciais'!Z39,"0")),IF($G$35=13,IF(ISBLANK('Dados Iniciais'!AA39),"",IF('Dados Iniciais'!AB39&gt;0,'Dados Iniciais'!AB39,"0")),IF($G$35=14,IF(ISBLANK('Dados Iniciais'!AC39),"",IF('Dados Iniciais'!AD39&gt;0,'Dados Iniciais'!AD39,"0")),IF($G$35=15,IF(ISBLANK('Dados Iniciais'!AE39),"",IF('Dados Iniciais'!AF39&gt;0,'Dados Iniciais'!AF39,"0")),IF($G$35=16,IF(ISBLANK('Dados Iniciais'!AG39),"",IF('Dados Iniciais'!AH39&gt;0,'Dados Iniciais'!AH39,"0")),IF($G$35=17,IF(ISBLANK('Dados Iniciais'!AI39),"",IF('Dados Iniciais'!AJ39&gt;0,'Dados Iniciais'!AJ39,"0")),IF($G$35=18,IF(ISBLANK('Dados Iniciais'!AK39),"",IF('Dados Iniciais'!AL39&gt;0,'Dados Iniciais'!AL39,"0")),IF($G$35=19,IF(ISBLANK('Dados Iniciais'!AM39),"",IF('Dados Iniciais'!AN39&gt;0,'Dados Iniciais'!AN39,"0")),IF($G$35=20,IF(ISBLANK('Dados Iniciais'!AO39),"",IF('Dados Iniciais'!AP39&gt;0,'Dados Iniciais'!AP39,"0")),IF($G$35=21,IF(ISBLANK('Dados Iniciais'!AQ39),"",IF('Dados Iniciais'!AR39&gt;0,'Dados Iniciais'!AR39,"0")),)))))))))))))))))))))</f>
        <v/>
      </c>
      <c r="H69" s="105"/>
      <c r="I69" s="106" t="str">
        <f>IF($J$35=1,IF(ISBLANK('Dados Iniciais'!C40),"",'Dados Iniciais'!B40&amp;" "&amp;"a"&amp;" "&amp;'Dados Iniciais'!C40),IF($J$35=2,IF(ISBLANK('Dados Iniciais'!E39),"",'Dados Iniciais'!E39),IF($J$35=3,IF(ISBLANK('Dados Iniciais'!G39),"",'Dados Iniciais'!G39),IF($J$35=4,IF(ISBLANK('Dados Iniciais'!I39),"",'Dados Iniciais'!I39),IF($J$35=5,IF(ISBLANK('Dados Iniciais'!K39),"",'Dados Iniciais'!K39),IF($J$35=6,IF(ISBLANK('Dados Iniciais'!M39),"",'Dados Iniciais'!M39),IF($J$35=7,IF(ISBLANK('Dados Iniciais'!O39),"",'Dados Iniciais'!O39),IF($J$35=8,IF(ISBLANK('Dados Iniciais'!Q39),"",'Dados Iniciais'!Q39),IF($J$35=9,IF(ISBLANK('Dados Iniciais'!S39),"",'Dados Iniciais'!S39),IF($J$35=10,IF(ISBLANK('Dados Iniciais'!U39),"",'Dados Iniciais'!U39),IF($J$35=11,IF(ISBLANK('Dados Iniciais'!W39),"",'Dados Iniciais'!W39),IF($J$35=12,IF(ISBLANK('Dados Iniciais'!Y39),"",'Dados Iniciais'!Y39),IF($J$35=13,IF(ISBLANK('Dados Iniciais'!AA39),"",'Dados Iniciais'!AA39),IF($J$35=14,IF(ISBLANK('Dados Iniciais'!AC39),"",'Dados Iniciais'!AC39),IF($J$35=15,IF(ISBLANK('Dados Iniciais'!AE39),"",'Dados Iniciais'!AE39),IF($J$35=16,IF(ISBLANK('Dados Iniciais'!AG39),"",'Dados Iniciais'!AG39),IF($J$35=17,IF(ISBLANK('Dados Iniciais'!AI39),"",'Dados Iniciais'!AI39),IF($J$35=18,IF(ISBLANK('Dados Iniciais'!AK39),"",'Dados Iniciais'!AK39),IF($J$35=19,IF(ISBLANK('Dados Iniciais'!AM39),"",'Dados Iniciais'!AM39),IF($J$35=20,IF(ISBLANK('Dados Iniciais'!AO39),"",'Dados Iniciais'!AO39),IF($J$35=21,IF(ISBLANK('Dados Iniciais'!AQ39),"",'Dados Iniciais'!AQ39))))))))))))))))))))))</f>
        <v/>
      </c>
      <c r="J69" s="107" t="str">
        <f>IF($J$35=1,IF(ISBLANK('Dados Iniciais'!C40),"",IF('Dados Iniciais'!D40&gt;0,'Dados Iniciais'!D40,"0")),IF($J$35=2,IF(ISBLANK('Dados Iniciais'!E39),"",IF('Dados Iniciais'!F39&gt;0,'Dados Iniciais'!F39,"0")),IF($J$35=3,IF(ISBLANK('Dados Iniciais'!G39),"",IF('Dados Iniciais'!H39&gt;0,'Dados Iniciais'!H39,"0")),IF($J$35=4,IF(ISBLANK('Dados Iniciais'!I39),"",IF('Dados Iniciais'!J39&gt;0,'Dados Iniciais'!J39,"0")),IF($J$35=5,IF(ISBLANK('Dados Iniciais'!K39),"",IF('Dados Iniciais'!L39&gt;0,'Dados Iniciais'!L39,"0")),IF($J$35=6,IF(ISBLANK('Dados Iniciais'!M39),"",IF('Dados Iniciais'!N39&gt;0,'Dados Iniciais'!N39,"0")),IF($J$35=7,IF(ISBLANK('Dados Iniciais'!O39),"",IF('Dados Iniciais'!P39&gt;0,'Dados Iniciais'!P39,"0")),IF($J$35=8,IF(ISBLANK('Dados Iniciais'!Q39),"",IF('Dados Iniciais'!R39&gt;0,'Dados Iniciais'!R39,"0")),IF($J$35=9,IF(ISBLANK('Dados Iniciais'!S39),"",IF('Dados Iniciais'!T39&gt;0,'Dados Iniciais'!T39,"0")),IF($J$35=10,IF(ISBLANK('Dados Iniciais'!U39),"",IF('Dados Iniciais'!V39&gt;0,'Dados Iniciais'!V39,"0")),IF($J$35=11,IF(ISBLANK('Dados Iniciais'!W39),"",IF('Dados Iniciais'!X39&gt;0,'Dados Iniciais'!X39,"0")),IF($J$35=12,IF(ISBLANK('Dados Iniciais'!Y39),"",IF('Dados Iniciais'!Z39&gt;0,'Dados Iniciais'!Z39,"0")),IF($J$35=13,IF(ISBLANK('Dados Iniciais'!AA39),"",IF('Dados Iniciais'!AB39&gt;0,'Dados Iniciais'!AB39,"0")),IF($J$35=14,IF(ISBLANK('Dados Iniciais'!AC39),"",IF('Dados Iniciais'!AD39&gt;0,'Dados Iniciais'!AD39,"0")),IF($J$35=15,IF(ISBLANK('Dados Iniciais'!AE39),"",IF('Dados Iniciais'!AF39&gt;0,'Dados Iniciais'!AF39,"0")),IF($J$35=16,IF(ISBLANK('Dados Iniciais'!AG39),"",IF('Dados Iniciais'!AH39&gt;0,'Dados Iniciais'!AH39,"0")),IF($J$35=17,IF(ISBLANK('Dados Iniciais'!AI39),"",IF('Dados Iniciais'!AJ39&gt;0,'Dados Iniciais'!AJ39,"0")),IF($J$35=18,IF(ISBLANK('Dados Iniciais'!AK39),"",IF('Dados Iniciais'!AL39&gt;0,'Dados Iniciais'!AL39,"0")),IF($J$35=19,IF(ISBLANK('Dados Iniciais'!AM39),"",IF('Dados Iniciais'!AN39&gt;0,'Dados Iniciais'!AN39,"0")),IF($J$35=20,IF(ISBLANK('Dados Iniciais'!AO39),"",IF('Dados Iniciais'!AP39&gt;0,'Dados Iniciais'!AP39,"0")),IF($J$35=21,IF(ISBLANK('Dados Iniciais'!AQ39),"",IF('Dados Iniciais'!AR39&gt;0,'Dados Iniciais'!AR39,"0")),)))))))))))))))))))))</f>
        <v/>
      </c>
      <c r="L69" s="12"/>
    </row>
    <row r="70" spans="1:12" x14ac:dyDescent="0.25">
      <c r="A70" s="12"/>
      <c r="C70" s="106" t="str">
        <f>IF($D$35=1,IF(ISBLANK('Dados Iniciais'!C41),"",'Dados Iniciais'!B41&amp;" "&amp;"a"&amp;" "&amp;'Dados Iniciais'!C41),IF($D$35=2,IF(ISBLANK('Dados Iniciais'!E40),"",'Dados Iniciais'!E40),IF($D$35=3,IF(ISBLANK('Dados Iniciais'!G40),"",'Dados Iniciais'!G40),IF($D$35=4,IF(ISBLANK('Dados Iniciais'!I40),"",'Dados Iniciais'!I40),IF($D$35=5,IF(ISBLANK('Dados Iniciais'!K40),"",'Dados Iniciais'!K40),IF($D$35=6,IF(ISBLANK('Dados Iniciais'!M40),"",'Dados Iniciais'!M40),IF($D$35=7,IF(ISBLANK('Dados Iniciais'!O40),"",'Dados Iniciais'!O40),IF($D$35=8,IF(ISBLANK('Dados Iniciais'!Q40),"",'Dados Iniciais'!Q40),IF($D$35=9,IF(ISBLANK('Dados Iniciais'!S40),"",'Dados Iniciais'!S40),IF($D$35=10,IF(ISBLANK('Dados Iniciais'!U40),"",'Dados Iniciais'!U40),IF($D$35=11,IF(ISBLANK('Dados Iniciais'!W40),"",'Dados Iniciais'!W40),IF($D$35=12,IF(ISBLANK('Dados Iniciais'!Y40),"",'Dados Iniciais'!Y40),IF($D$35=13,IF(ISBLANK('Dados Iniciais'!AA40),"",'Dados Iniciais'!AA40),IF($D$35=14,IF(ISBLANK('Dados Iniciais'!AC40),"",'Dados Iniciais'!AC40),IF($D$35=15,IF(ISBLANK('Dados Iniciais'!AE40),"",'Dados Iniciais'!AE40),IF($D$35=16,IF(ISBLANK('Dados Iniciais'!AG40),"",'Dados Iniciais'!AG40),IF($D$35=17,IF(ISBLANK('Dados Iniciais'!AI40),"",'Dados Iniciais'!AI40),IF($D$35=18,IF(ISBLANK('Dados Iniciais'!AK40),"",'Dados Iniciais'!AK40),IF($D$35=19,IF(ISBLANK('Dados Iniciais'!AM40),"",'Dados Iniciais'!AM40),IF($D$35=20,IF(ISBLANK('Dados Iniciais'!AO40),"",'Dados Iniciais'!AO40),IF($D$35=21,IF(ISBLANK('Dados Iniciais'!AQ40),"",'Dados Iniciais'!AQ40))))))))))))))))))))))</f>
        <v/>
      </c>
      <c r="D70" s="107" t="str">
        <f>IF($D$35=1,IF(ISBLANK('Dados Iniciais'!C41),"",IF('Dados Iniciais'!D41&gt;0,'Dados Iniciais'!D41,"0")),IF($D$35=2,IF(ISBLANK('Dados Iniciais'!E40),"",IF('Dados Iniciais'!F40&gt;0,'Dados Iniciais'!F40,"0")),IF($D$35=3,IF(ISBLANK('Dados Iniciais'!G40),"",IF('Dados Iniciais'!H40&gt;0,'Dados Iniciais'!H40,"0")),IF($D$35=4,IF(ISBLANK('Dados Iniciais'!I40),"",IF('Dados Iniciais'!J40&gt;0,'Dados Iniciais'!J40,"0")),IF($D$35=5,IF(ISBLANK('Dados Iniciais'!K40),"",IF('Dados Iniciais'!L40&gt;0,'Dados Iniciais'!L40,"0")),IF($D$35=6,IF(ISBLANK('Dados Iniciais'!M40),"",IF('Dados Iniciais'!N40&gt;0,'Dados Iniciais'!N40,"0")),IF($D$35=7,IF(ISBLANK('Dados Iniciais'!O40),"",IF('Dados Iniciais'!P40&gt;0,'Dados Iniciais'!P40,"0")),IF($D$35=8,IF(ISBLANK('Dados Iniciais'!Q40),"",IF('Dados Iniciais'!R40&gt;0,'Dados Iniciais'!R40,"0")),IF($D$35=9,IF(ISBLANK('Dados Iniciais'!S40),"",IF('Dados Iniciais'!T40&gt;0,'Dados Iniciais'!T40,"0")),IF($D$35=10,IF(ISBLANK('Dados Iniciais'!U40),"",IF('Dados Iniciais'!V40&gt;0,'Dados Iniciais'!V40,"0")),IF($D$35=11,IF(ISBLANK('Dados Iniciais'!W40),"",IF('Dados Iniciais'!X40&gt;0,'Dados Iniciais'!X40,"0")),IF($D$35=12,IF(ISBLANK('Dados Iniciais'!Y40),"",IF('Dados Iniciais'!Z40&gt;0,'Dados Iniciais'!Z40,"0")),IF($D$35=13,IF(ISBLANK('Dados Iniciais'!AA40),"",IF('Dados Iniciais'!AB40&gt;0,'Dados Iniciais'!AB40,"0")),IF($D$35=14,IF(ISBLANK('Dados Iniciais'!AC40),"",IF('Dados Iniciais'!AD40&gt;0,'Dados Iniciais'!AD40,"0")),IF($D$35=15,IF(ISBLANK('Dados Iniciais'!AE40),"",IF('Dados Iniciais'!AF40&gt;0,'Dados Iniciais'!AF40,"0")),IF($D$35=16,IF(ISBLANK('Dados Iniciais'!AG40),"",IF('Dados Iniciais'!AH40&gt;0,'Dados Iniciais'!AH40,"0")),IF($D$35=17,IF(ISBLANK('Dados Iniciais'!AI40),"",IF('Dados Iniciais'!AJ40&gt;0,'Dados Iniciais'!AJ40,"0")),IF($D$35=18,IF(ISBLANK('Dados Iniciais'!AK40),"",IF('Dados Iniciais'!AL40&gt;0,'Dados Iniciais'!AL40,"0")),IF($D$35=19,IF(ISBLANK('Dados Iniciais'!AM40),"",IF('Dados Iniciais'!AN40&gt;0,'Dados Iniciais'!AN40,"0")),IF($D$35=20,IF(ISBLANK('Dados Iniciais'!AO40),"",IF('Dados Iniciais'!AP40&gt;0,'Dados Iniciais'!AP40,"0")),IF($D$35=21,IF(ISBLANK('Dados Iniciais'!AQ40),"",IF('Dados Iniciais'!AR40&gt;0,'Dados Iniciais'!AR40,"0")),)))))))))))))))))))))</f>
        <v/>
      </c>
      <c r="E70" s="105"/>
      <c r="F70" s="106" t="str">
        <f>IF($G$35=1,IF(ISBLANK('Dados Iniciais'!C41),"",'Dados Iniciais'!B41&amp;" "&amp;"a"&amp;" "&amp;'Dados Iniciais'!C41),IF($G$35=2,IF(ISBLANK('Dados Iniciais'!E40),"",'Dados Iniciais'!E40),IF($G$35=3,IF(ISBLANK('Dados Iniciais'!G40),"",'Dados Iniciais'!G40),IF($G$35=4,IF(ISBLANK('Dados Iniciais'!I40),"",'Dados Iniciais'!I40),IF($G$35=5,IF(ISBLANK('Dados Iniciais'!K40),"",'Dados Iniciais'!K40),IF($G$35=6,IF(ISBLANK('Dados Iniciais'!M40),"",'Dados Iniciais'!M40),IF($G$35=7,IF(ISBLANK('Dados Iniciais'!O40),"",'Dados Iniciais'!O40),IF($G$35=8,IF(ISBLANK('Dados Iniciais'!Q40),"",'Dados Iniciais'!Q40),IF($G$35=9,IF(ISBLANK('Dados Iniciais'!S40),"",'Dados Iniciais'!S40),IF($G$35=10,IF(ISBLANK('Dados Iniciais'!U40),"",'Dados Iniciais'!U40),IF($G$35=11,IF(ISBLANK('Dados Iniciais'!W40),"",'Dados Iniciais'!W40),IF($G$35=12,IF(ISBLANK('Dados Iniciais'!Y40),"",'Dados Iniciais'!Y40),IF($G$35=13,IF(ISBLANK('Dados Iniciais'!AA40),"",'Dados Iniciais'!AA40),IF($G$35=14,IF(ISBLANK('Dados Iniciais'!AC40),"",'Dados Iniciais'!AC40),IF($G$35=15,IF(ISBLANK('Dados Iniciais'!AE40),"",'Dados Iniciais'!AE40),IF($G$35=16,IF(ISBLANK('Dados Iniciais'!AG40),"",'Dados Iniciais'!AG40),IF($G$35=17,IF(ISBLANK('Dados Iniciais'!AI40),"",'Dados Iniciais'!AI40),IF($G$35=18,IF(ISBLANK('Dados Iniciais'!AK40),"",'Dados Iniciais'!AK40),IF($G$35=19,IF(ISBLANK('Dados Iniciais'!AM40),"",'Dados Iniciais'!AM40),IF($G$35=20,IF(ISBLANK('Dados Iniciais'!AO40),"",'Dados Iniciais'!AO40),IF($G$35=21,IF(ISBLANK('Dados Iniciais'!AQ40),"",'Dados Iniciais'!AQ40))))))))))))))))))))))</f>
        <v/>
      </c>
      <c r="G70" s="107" t="str">
        <f>IF($G$35=1,IF(ISBLANK('Dados Iniciais'!C41),"",IF('Dados Iniciais'!D41&gt;0,'Dados Iniciais'!D41,"0")),IF($G$35=2,IF(ISBLANK('Dados Iniciais'!E40),"",IF('Dados Iniciais'!F40&gt;0,'Dados Iniciais'!F40,"0")),IF($G$35=3,IF(ISBLANK('Dados Iniciais'!G40),"",IF('Dados Iniciais'!H40&gt;0,'Dados Iniciais'!H40,"0")),IF($G$35=4,IF(ISBLANK('Dados Iniciais'!I40),"",IF('Dados Iniciais'!J40&gt;0,'Dados Iniciais'!J40,"0")),IF($G$35=5,IF(ISBLANK('Dados Iniciais'!K40),"",IF('Dados Iniciais'!L40&gt;0,'Dados Iniciais'!L40,"0")),IF($G$35=6,IF(ISBLANK('Dados Iniciais'!M40),"",IF('Dados Iniciais'!N40&gt;0,'Dados Iniciais'!N40,"0")),IF($G$35=7,IF(ISBLANK('Dados Iniciais'!O40),"",IF('Dados Iniciais'!P40&gt;0,'Dados Iniciais'!P40,"0")),IF($G$35=8,IF(ISBLANK('Dados Iniciais'!Q40),"",IF('Dados Iniciais'!R40&gt;0,'Dados Iniciais'!R40,"0")),IF($G$35=9,IF(ISBLANK('Dados Iniciais'!S40),"",IF('Dados Iniciais'!T40&gt;0,'Dados Iniciais'!T40,"0")),IF($G$35=10,IF(ISBLANK('Dados Iniciais'!U40),"",IF('Dados Iniciais'!V40&gt;0,'Dados Iniciais'!V40,"0")),IF($G$35=11,IF(ISBLANK('Dados Iniciais'!W40),"",IF('Dados Iniciais'!X40&gt;0,'Dados Iniciais'!X40,"0")),IF($G$35=12,IF(ISBLANK('Dados Iniciais'!Y40),"",IF('Dados Iniciais'!Z40&gt;0,'Dados Iniciais'!Z40,"0")),IF($G$35=13,IF(ISBLANK('Dados Iniciais'!AA40),"",IF('Dados Iniciais'!AB40&gt;0,'Dados Iniciais'!AB40,"0")),IF($G$35=14,IF(ISBLANK('Dados Iniciais'!AC40),"",IF('Dados Iniciais'!AD40&gt;0,'Dados Iniciais'!AD40,"0")),IF($G$35=15,IF(ISBLANK('Dados Iniciais'!AE40),"",IF('Dados Iniciais'!AF40&gt;0,'Dados Iniciais'!AF40,"0")),IF($G$35=16,IF(ISBLANK('Dados Iniciais'!AG40),"",IF('Dados Iniciais'!AH40&gt;0,'Dados Iniciais'!AH40,"0")),IF($G$35=17,IF(ISBLANK('Dados Iniciais'!AI40),"",IF('Dados Iniciais'!AJ40&gt;0,'Dados Iniciais'!AJ40,"0")),IF($G$35=18,IF(ISBLANK('Dados Iniciais'!AK40),"",IF('Dados Iniciais'!AL40&gt;0,'Dados Iniciais'!AL40,"0")),IF($G$35=19,IF(ISBLANK('Dados Iniciais'!AM40),"",IF('Dados Iniciais'!AN40&gt;0,'Dados Iniciais'!AN40,"0")),IF($G$35=20,IF(ISBLANK('Dados Iniciais'!AO40),"",IF('Dados Iniciais'!AP40&gt;0,'Dados Iniciais'!AP40,"0")),IF($G$35=21,IF(ISBLANK('Dados Iniciais'!AQ40),"",IF('Dados Iniciais'!AR40&gt;0,'Dados Iniciais'!AR40,"0")),)))))))))))))))))))))</f>
        <v/>
      </c>
      <c r="H70" s="105"/>
      <c r="I70" s="106" t="str">
        <f>IF($J$35=1,IF(ISBLANK('Dados Iniciais'!C41),"",'Dados Iniciais'!B41&amp;" "&amp;"a"&amp;" "&amp;'Dados Iniciais'!C41),IF($J$35=2,IF(ISBLANK('Dados Iniciais'!E40),"",'Dados Iniciais'!E40),IF($J$35=3,IF(ISBLANK('Dados Iniciais'!G40),"",'Dados Iniciais'!G40),IF($J$35=4,IF(ISBLANK('Dados Iniciais'!I40),"",'Dados Iniciais'!I40),IF($J$35=5,IF(ISBLANK('Dados Iniciais'!K40),"",'Dados Iniciais'!K40),IF($J$35=6,IF(ISBLANK('Dados Iniciais'!M40),"",'Dados Iniciais'!M40),IF($J$35=7,IF(ISBLANK('Dados Iniciais'!O40),"",'Dados Iniciais'!O40),IF($J$35=8,IF(ISBLANK('Dados Iniciais'!Q40),"",'Dados Iniciais'!Q40),IF($J$35=9,IF(ISBLANK('Dados Iniciais'!S40),"",'Dados Iniciais'!S40),IF($J$35=10,IF(ISBLANK('Dados Iniciais'!U40),"",'Dados Iniciais'!U40),IF($J$35=11,IF(ISBLANK('Dados Iniciais'!W40),"",'Dados Iniciais'!W40),IF($J$35=12,IF(ISBLANK('Dados Iniciais'!Y40),"",'Dados Iniciais'!Y40),IF($J$35=13,IF(ISBLANK('Dados Iniciais'!AA40),"",'Dados Iniciais'!AA40),IF($J$35=14,IF(ISBLANK('Dados Iniciais'!AC40),"",'Dados Iniciais'!AC40),IF($J$35=15,IF(ISBLANK('Dados Iniciais'!AE40),"",'Dados Iniciais'!AE40),IF($J$35=16,IF(ISBLANK('Dados Iniciais'!AG40),"",'Dados Iniciais'!AG40),IF($J$35=17,IF(ISBLANK('Dados Iniciais'!AI40),"",'Dados Iniciais'!AI40),IF($J$35=18,IF(ISBLANK('Dados Iniciais'!AK40),"",'Dados Iniciais'!AK40),IF($J$35=19,IF(ISBLANK('Dados Iniciais'!AM40),"",'Dados Iniciais'!AM40),IF($J$35=20,IF(ISBLANK('Dados Iniciais'!AO40),"",'Dados Iniciais'!AO40),IF($J$35=21,IF(ISBLANK('Dados Iniciais'!AQ40),"",'Dados Iniciais'!AQ40))))))))))))))))))))))</f>
        <v/>
      </c>
      <c r="J70" s="107" t="str">
        <f>IF($J$35=1,IF(ISBLANK('Dados Iniciais'!C41),"",IF('Dados Iniciais'!D41&gt;0,'Dados Iniciais'!D41,"0")),IF($J$35=2,IF(ISBLANK('Dados Iniciais'!E40),"",IF('Dados Iniciais'!F40&gt;0,'Dados Iniciais'!F40,"0")),IF($J$35=3,IF(ISBLANK('Dados Iniciais'!G40),"",IF('Dados Iniciais'!H40&gt;0,'Dados Iniciais'!H40,"0")),IF($J$35=4,IF(ISBLANK('Dados Iniciais'!I40),"",IF('Dados Iniciais'!J40&gt;0,'Dados Iniciais'!J40,"0")),IF($J$35=5,IF(ISBLANK('Dados Iniciais'!K40),"",IF('Dados Iniciais'!L40&gt;0,'Dados Iniciais'!L40,"0")),IF($J$35=6,IF(ISBLANK('Dados Iniciais'!M40),"",IF('Dados Iniciais'!N40&gt;0,'Dados Iniciais'!N40,"0")),IF($J$35=7,IF(ISBLANK('Dados Iniciais'!O40),"",IF('Dados Iniciais'!P40&gt;0,'Dados Iniciais'!P40,"0")),IF($J$35=8,IF(ISBLANK('Dados Iniciais'!Q40),"",IF('Dados Iniciais'!R40&gt;0,'Dados Iniciais'!R40,"0")),IF($J$35=9,IF(ISBLANK('Dados Iniciais'!S40),"",IF('Dados Iniciais'!T40&gt;0,'Dados Iniciais'!T40,"0")),IF($J$35=10,IF(ISBLANK('Dados Iniciais'!U40),"",IF('Dados Iniciais'!V40&gt;0,'Dados Iniciais'!V40,"0")),IF($J$35=11,IF(ISBLANK('Dados Iniciais'!W40),"",IF('Dados Iniciais'!X40&gt;0,'Dados Iniciais'!X40,"0")),IF($J$35=12,IF(ISBLANK('Dados Iniciais'!Y40),"",IF('Dados Iniciais'!Z40&gt;0,'Dados Iniciais'!Z40,"0")),IF($J$35=13,IF(ISBLANK('Dados Iniciais'!AA40),"",IF('Dados Iniciais'!AB40&gt;0,'Dados Iniciais'!AB40,"0")),IF($J$35=14,IF(ISBLANK('Dados Iniciais'!AC40),"",IF('Dados Iniciais'!AD40&gt;0,'Dados Iniciais'!AD40,"0")),IF($J$35=15,IF(ISBLANK('Dados Iniciais'!AE40),"",IF('Dados Iniciais'!AF40&gt;0,'Dados Iniciais'!AF40,"0")),IF($J$35=16,IF(ISBLANK('Dados Iniciais'!AG40),"",IF('Dados Iniciais'!AH40&gt;0,'Dados Iniciais'!AH40,"0")),IF($J$35=17,IF(ISBLANK('Dados Iniciais'!AI40),"",IF('Dados Iniciais'!AJ40&gt;0,'Dados Iniciais'!AJ40,"0")),IF($J$35=18,IF(ISBLANK('Dados Iniciais'!AK40),"",IF('Dados Iniciais'!AL40&gt;0,'Dados Iniciais'!AL40,"0")),IF($J$35=19,IF(ISBLANK('Dados Iniciais'!AM40),"",IF('Dados Iniciais'!AN40&gt;0,'Dados Iniciais'!AN40,"0")),IF($J$35=20,IF(ISBLANK('Dados Iniciais'!AO40),"",IF('Dados Iniciais'!AP40&gt;0,'Dados Iniciais'!AP40,"0")),IF($J$35=21,IF(ISBLANK('Dados Iniciais'!AQ40),"",IF('Dados Iniciais'!AR40&gt;0,'Dados Iniciais'!AR40,"0")),)))))))))))))))))))))</f>
        <v/>
      </c>
      <c r="L70" s="12"/>
    </row>
    <row r="71" spans="1:12" x14ac:dyDescent="0.25">
      <c r="A71" s="12"/>
      <c r="C71" s="106" t="str">
        <f>IF($D$35=1,IF(ISBLANK('Dados Iniciais'!C42),"",'Dados Iniciais'!B42&amp;" "&amp;"a"&amp;" "&amp;'Dados Iniciais'!C42),IF($D$35=2,IF(ISBLANK('Dados Iniciais'!E41),"",'Dados Iniciais'!E41),IF($D$35=3,IF(ISBLANK('Dados Iniciais'!G41),"",'Dados Iniciais'!G41),IF($D$35=4,IF(ISBLANK('Dados Iniciais'!I41),"",'Dados Iniciais'!I41),IF($D$35=5,IF(ISBLANK('Dados Iniciais'!K41),"",'Dados Iniciais'!K41),IF($D$35=6,IF(ISBLANK('Dados Iniciais'!M41),"",'Dados Iniciais'!M41),IF($D$35=7,IF(ISBLANK('Dados Iniciais'!O41),"",'Dados Iniciais'!O41),IF($D$35=8,IF(ISBLANK('Dados Iniciais'!Q41),"",'Dados Iniciais'!Q41),IF($D$35=9,IF(ISBLANK('Dados Iniciais'!S41),"",'Dados Iniciais'!S41),IF($D$35=10,IF(ISBLANK('Dados Iniciais'!U41),"",'Dados Iniciais'!U41),IF($D$35=11,IF(ISBLANK('Dados Iniciais'!W41),"",'Dados Iniciais'!W41),IF($D$35=12,IF(ISBLANK('Dados Iniciais'!Y41),"",'Dados Iniciais'!Y41),IF($D$35=13,IF(ISBLANK('Dados Iniciais'!AA41),"",'Dados Iniciais'!AA41),IF($D$35=14,IF(ISBLANK('Dados Iniciais'!AC41),"",'Dados Iniciais'!AC41),IF($D$35=15,IF(ISBLANK('Dados Iniciais'!AE41),"",'Dados Iniciais'!AE41),IF($D$35=16,IF(ISBLANK('Dados Iniciais'!AG41),"",'Dados Iniciais'!AG41),IF($D$35=17,IF(ISBLANK('Dados Iniciais'!AI41),"",'Dados Iniciais'!AI41),IF($D$35=18,IF(ISBLANK('Dados Iniciais'!AK41),"",'Dados Iniciais'!AK41),IF($D$35=19,IF(ISBLANK('Dados Iniciais'!AM41),"",'Dados Iniciais'!AM41),IF($D$35=20,IF(ISBLANK('Dados Iniciais'!AO41),"",'Dados Iniciais'!AO41),IF($D$35=21,IF(ISBLANK('Dados Iniciais'!AQ41),"",'Dados Iniciais'!AQ41))))))))))))))))))))))</f>
        <v/>
      </c>
      <c r="D71" s="107" t="str">
        <f>IF($D$35=1,IF(ISBLANK('Dados Iniciais'!C42),"",IF('Dados Iniciais'!D42&gt;0,'Dados Iniciais'!D42,"0")),IF($D$35=2,IF(ISBLANK('Dados Iniciais'!E41),"",IF('Dados Iniciais'!F41&gt;0,'Dados Iniciais'!F41,"0")),IF($D$35=3,IF(ISBLANK('Dados Iniciais'!G41),"",IF('Dados Iniciais'!H41&gt;0,'Dados Iniciais'!H41,"0")),IF($D$35=4,IF(ISBLANK('Dados Iniciais'!I41),"",IF('Dados Iniciais'!J41&gt;0,'Dados Iniciais'!J41,"0")),IF($D$35=5,IF(ISBLANK('Dados Iniciais'!K41),"",IF('Dados Iniciais'!L41&gt;0,'Dados Iniciais'!L41,"0")),IF($D$35=6,IF(ISBLANK('Dados Iniciais'!M41),"",IF('Dados Iniciais'!N41&gt;0,'Dados Iniciais'!N41,"0")),IF($D$35=7,IF(ISBLANK('Dados Iniciais'!O41),"",IF('Dados Iniciais'!P41&gt;0,'Dados Iniciais'!P41,"0")),IF($D$35=8,IF(ISBLANK('Dados Iniciais'!Q41),"",IF('Dados Iniciais'!R41&gt;0,'Dados Iniciais'!R41,"0")),IF($D$35=9,IF(ISBLANK('Dados Iniciais'!S41),"",IF('Dados Iniciais'!T41&gt;0,'Dados Iniciais'!T41,"0")),IF($D$35=10,IF(ISBLANK('Dados Iniciais'!U41),"",IF('Dados Iniciais'!V41&gt;0,'Dados Iniciais'!V41,"0")),IF($D$35=11,IF(ISBLANK('Dados Iniciais'!W41),"",IF('Dados Iniciais'!X41&gt;0,'Dados Iniciais'!X41,"0")),IF($D$35=12,IF(ISBLANK('Dados Iniciais'!Y41),"",IF('Dados Iniciais'!Z41&gt;0,'Dados Iniciais'!Z41,"0")),IF($D$35=13,IF(ISBLANK('Dados Iniciais'!AA41),"",IF('Dados Iniciais'!AB41&gt;0,'Dados Iniciais'!AB41,"0")),IF($D$35=14,IF(ISBLANK('Dados Iniciais'!AC41),"",IF('Dados Iniciais'!AD41&gt;0,'Dados Iniciais'!AD41,"0")),IF($D$35=15,IF(ISBLANK('Dados Iniciais'!AE41),"",IF('Dados Iniciais'!AF41&gt;0,'Dados Iniciais'!AF41,"0")),IF($D$35=16,IF(ISBLANK('Dados Iniciais'!AG41),"",IF('Dados Iniciais'!AH41&gt;0,'Dados Iniciais'!AH41,"0")),IF($D$35=17,IF(ISBLANK('Dados Iniciais'!AI41),"",IF('Dados Iniciais'!AJ41&gt;0,'Dados Iniciais'!AJ41,"0")),IF($D$35=18,IF(ISBLANK('Dados Iniciais'!AK41),"",IF('Dados Iniciais'!AL41&gt;0,'Dados Iniciais'!AL41,"0")),IF($D$35=19,IF(ISBLANK('Dados Iniciais'!AM41),"",IF('Dados Iniciais'!AN41&gt;0,'Dados Iniciais'!AN41,"0")),IF($D$35=20,IF(ISBLANK('Dados Iniciais'!AO41),"",IF('Dados Iniciais'!AP41&gt;0,'Dados Iniciais'!AP41,"0")),IF($D$35=21,IF(ISBLANK('Dados Iniciais'!AQ41),"",IF('Dados Iniciais'!AR41&gt;0,'Dados Iniciais'!AR41,"0")),)))))))))))))))))))))</f>
        <v/>
      </c>
      <c r="E71" s="105"/>
      <c r="F71" s="106" t="str">
        <f>IF($G$35=1,IF(ISBLANK('Dados Iniciais'!C42),"",'Dados Iniciais'!B42&amp;" "&amp;"a"&amp;" "&amp;'Dados Iniciais'!C42),IF($G$35=2,IF(ISBLANK('Dados Iniciais'!E41),"",'Dados Iniciais'!E41),IF($G$35=3,IF(ISBLANK('Dados Iniciais'!G41),"",'Dados Iniciais'!G41),IF($G$35=4,IF(ISBLANK('Dados Iniciais'!I41),"",'Dados Iniciais'!I41),IF($G$35=5,IF(ISBLANK('Dados Iniciais'!K41),"",'Dados Iniciais'!K41),IF($G$35=6,IF(ISBLANK('Dados Iniciais'!M41),"",'Dados Iniciais'!M41),IF($G$35=7,IF(ISBLANK('Dados Iniciais'!O41),"",'Dados Iniciais'!O41),IF($G$35=8,IF(ISBLANK('Dados Iniciais'!Q41),"",'Dados Iniciais'!Q41),IF($G$35=9,IF(ISBLANK('Dados Iniciais'!S41),"",'Dados Iniciais'!S41),IF($G$35=10,IF(ISBLANK('Dados Iniciais'!U41),"",'Dados Iniciais'!U41),IF($G$35=11,IF(ISBLANK('Dados Iniciais'!W41),"",'Dados Iniciais'!W41),IF($G$35=12,IF(ISBLANK('Dados Iniciais'!Y41),"",'Dados Iniciais'!Y41),IF($G$35=13,IF(ISBLANK('Dados Iniciais'!AA41),"",'Dados Iniciais'!AA41),IF($G$35=14,IF(ISBLANK('Dados Iniciais'!AC41),"",'Dados Iniciais'!AC41),IF($G$35=15,IF(ISBLANK('Dados Iniciais'!AE41),"",'Dados Iniciais'!AE41),IF($G$35=16,IF(ISBLANK('Dados Iniciais'!AG41),"",'Dados Iniciais'!AG41),IF($G$35=17,IF(ISBLANK('Dados Iniciais'!AI41),"",'Dados Iniciais'!AI41),IF($G$35=18,IF(ISBLANK('Dados Iniciais'!AK41),"",'Dados Iniciais'!AK41),IF($G$35=19,IF(ISBLANK('Dados Iniciais'!AM41),"",'Dados Iniciais'!AM41),IF($G$35=20,IF(ISBLANK('Dados Iniciais'!AO41),"",'Dados Iniciais'!AO41),IF($G$35=21,IF(ISBLANK('Dados Iniciais'!AQ41),"",'Dados Iniciais'!AQ41))))))))))))))))))))))</f>
        <v/>
      </c>
      <c r="G71" s="107" t="str">
        <f>IF($G$35=1,IF(ISBLANK('Dados Iniciais'!C42),"",IF('Dados Iniciais'!D42&gt;0,'Dados Iniciais'!D42,"0")),IF($G$35=2,IF(ISBLANK('Dados Iniciais'!E41),"",IF('Dados Iniciais'!F41&gt;0,'Dados Iniciais'!F41,"0")),IF($G$35=3,IF(ISBLANK('Dados Iniciais'!G41),"",IF('Dados Iniciais'!H41&gt;0,'Dados Iniciais'!H41,"0")),IF($G$35=4,IF(ISBLANK('Dados Iniciais'!I41),"",IF('Dados Iniciais'!J41&gt;0,'Dados Iniciais'!J41,"0")),IF($G$35=5,IF(ISBLANK('Dados Iniciais'!K41),"",IF('Dados Iniciais'!L41&gt;0,'Dados Iniciais'!L41,"0")),IF($G$35=6,IF(ISBLANK('Dados Iniciais'!M41),"",IF('Dados Iniciais'!N41&gt;0,'Dados Iniciais'!N41,"0")),IF($G$35=7,IF(ISBLANK('Dados Iniciais'!O41),"",IF('Dados Iniciais'!P41&gt;0,'Dados Iniciais'!P41,"0")),IF($G$35=8,IF(ISBLANK('Dados Iniciais'!Q41),"",IF('Dados Iniciais'!R41&gt;0,'Dados Iniciais'!R41,"0")),IF($G$35=9,IF(ISBLANK('Dados Iniciais'!S41),"",IF('Dados Iniciais'!T41&gt;0,'Dados Iniciais'!T41,"0")),IF($G$35=10,IF(ISBLANK('Dados Iniciais'!U41),"",IF('Dados Iniciais'!V41&gt;0,'Dados Iniciais'!V41,"0")),IF($G$35=11,IF(ISBLANK('Dados Iniciais'!W41),"",IF('Dados Iniciais'!X41&gt;0,'Dados Iniciais'!X41,"0")),IF($G$35=12,IF(ISBLANK('Dados Iniciais'!Y41),"",IF('Dados Iniciais'!Z41&gt;0,'Dados Iniciais'!Z41,"0")),IF($G$35=13,IF(ISBLANK('Dados Iniciais'!AA41),"",IF('Dados Iniciais'!AB41&gt;0,'Dados Iniciais'!AB41,"0")),IF($G$35=14,IF(ISBLANK('Dados Iniciais'!AC41),"",IF('Dados Iniciais'!AD41&gt;0,'Dados Iniciais'!AD41,"0")),IF($G$35=15,IF(ISBLANK('Dados Iniciais'!AE41),"",IF('Dados Iniciais'!AF41&gt;0,'Dados Iniciais'!AF41,"0")),IF($G$35=16,IF(ISBLANK('Dados Iniciais'!AG41),"",IF('Dados Iniciais'!AH41&gt;0,'Dados Iniciais'!AH41,"0")),IF($G$35=17,IF(ISBLANK('Dados Iniciais'!AI41),"",IF('Dados Iniciais'!AJ41&gt;0,'Dados Iniciais'!AJ41,"0")),IF($G$35=18,IF(ISBLANK('Dados Iniciais'!AK41),"",IF('Dados Iniciais'!AL41&gt;0,'Dados Iniciais'!AL41,"0")),IF($G$35=19,IF(ISBLANK('Dados Iniciais'!AM41),"",IF('Dados Iniciais'!AN41&gt;0,'Dados Iniciais'!AN41,"0")),IF($G$35=20,IF(ISBLANK('Dados Iniciais'!AO41),"",IF('Dados Iniciais'!AP41&gt;0,'Dados Iniciais'!AP41,"0")),IF($G$35=21,IF(ISBLANK('Dados Iniciais'!AQ41),"",IF('Dados Iniciais'!AR41&gt;0,'Dados Iniciais'!AR41,"0")),)))))))))))))))))))))</f>
        <v/>
      </c>
      <c r="H71" s="105"/>
      <c r="I71" s="106" t="str">
        <f>IF($J$35=1,IF(ISBLANK('Dados Iniciais'!C42),"",'Dados Iniciais'!B42&amp;" "&amp;"a"&amp;" "&amp;'Dados Iniciais'!C42),IF($J$35=2,IF(ISBLANK('Dados Iniciais'!E41),"",'Dados Iniciais'!E41),IF($J$35=3,IF(ISBLANK('Dados Iniciais'!G41),"",'Dados Iniciais'!G41),IF($J$35=4,IF(ISBLANK('Dados Iniciais'!I41),"",'Dados Iniciais'!I41),IF($J$35=5,IF(ISBLANK('Dados Iniciais'!K41),"",'Dados Iniciais'!K41),IF($J$35=6,IF(ISBLANK('Dados Iniciais'!M41),"",'Dados Iniciais'!M41),IF($J$35=7,IF(ISBLANK('Dados Iniciais'!O41),"",'Dados Iniciais'!O41),IF($J$35=8,IF(ISBLANK('Dados Iniciais'!Q41),"",'Dados Iniciais'!Q41),IF($J$35=9,IF(ISBLANK('Dados Iniciais'!S41),"",'Dados Iniciais'!S41),IF($J$35=10,IF(ISBLANK('Dados Iniciais'!U41),"",'Dados Iniciais'!U41),IF($J$35=11,IF(ISBLANK('Dados Iniciais'!W41),"",'Dados Iniciais'!W41),IF($J$35=12,IF(ISBLANK('Dados Iniciais'!Y41),"",'Dados Iniciais'!Y41),IF($J$35=13,IF(ISBLANK('Dados Iniciais'!AA41),"",'Dados Iniciais'!AA41),IF($J$35=14,IF(ISBLANK('Dados Iniciais'!AC41),"",'Dados Iniciais'!AC41),IF($J$35=15,IF(ISBLANK('Dados Iniciais'!AE41),"",'Dados Iniciais'!AE41),IF($J$35=16,IF(ISBLANK('Dados Iniciais'!AG41),"",'Dados Iniciais'!AG41),IF($J$35=17,IF(ISBLANK('Dados Iniciais'!AI41),"",'Dados Iniciais'!AI41),IF($J$35=18,IF(ISBLANK('Dados Iniciais'!AK41),"",'Dados Iniciais'!AK41),IF($J$35=19,IF(ISBLANK('Dados Iniciais'!AM41),"",'Dados Iniciais'!AM41),IF($J$35=20,IF(ISBLANK('Dados Iniciais'!AO41),"",'Dados Iniciais'!AO41),IF($J$35=21,IF(ISBLANK('Dados Iniciais'!AQ41),"",'Dados Iniciais'!AQ41))))))))))))))))))))))</f>
        <v/>
      </c>
      <c r="J71" s="107" t="str">
        <f>IF($J$35=1,IF(ISBLANK('Dados Iniciais'!C42),"",IF('Dados Iniciais'!D42&gt;0,'Dados Iniciais'!D42,"0")),IF($J$35=2,IF(ISBLANK('Dados Iniciais'!E41),"",IF('Dados Iniciais'!F41&gt;0,'Dados Iniciais'!F41,"0")),IF($J$35=3,IF(ISBLANK('Dados Iniciais'!G41),"",IF('Dados Iniciais'!H41&gt;0,'Dados Iniciais'!H41,"0")),IF($J$35=4,IF(ISBLANK('Dados Iniciais'!I41),"",IF('Dados Iniciais'!J41&gt;0,'Dados Iniciais'!J41,"0")),IF($J$35=5,IF(ISBLANK('Dados Iniciais'!K41),"",IF('Dados Iniciais'!L41&gt;0,'Dados Iniciais'!L41,"0")),IF($J$35=6,IF(ISBLANK('Dados Iniciais'!M41),"",IF('Dados Iniciais'!N41&gt;0,'Dados Iniciais'!N41,"0")),IF($J$35=7,IF(ISBLANK('Dados Iniciais'!O41),"",IF('Dados Iniciais'!P41&gt;0,'Dados Iniciais'!P41,"0")),IF($J$35=8,IF(ISBLANK('Dados Iniciais'!Q41),"",IF('Dados Iniciais'!R41&gt;0,'Dados Iniciais'!R41,"0")),IF($J$35=9,IF(ISBLANK('Dados Iniciais'!S41),"",IF('Dados Iniciais'!T41&gt;0,'Dados Iniciais'!T41,"0")),IF($J$35=10,IF(ISBLANK('Dados Iniciais'!U41),"",IF('Dados Iniciais'!V41&gt;0,'Dados Iniciais'!V41,"0")),IF($J$35=11,IF(ISBLANK('Dados Iniciais'!W41),"",IF('Dados Iniciais'!X41&gt;0,'Dados Iniciais'!X41,"0")),IF($J$35=12,IF(ISBLANK('Dados Iniciais'!Y41),"",IF('Dados Iniciais'!Z41&gt;0,'Dados Iniciais'!Z41,"0")),IF($J$35=13,IF(ISBLANK('Dados Iniciais'!AA41),"",IF('Dados Iniciais'!AB41&gt;0,'Dados Iniciais'!AB41,"0")),IF($J$35=14,IF(ISBLANK('Dados Iniciais'!AC41),"",IF('Dados Iniciais'!AD41&gt;0,'Dados Iniciais'!AD41,"0")),IF($J$35=15,IF(ISBLANK('Dados Iniciais'!AE41),"",IF('Dados Iniciais'!AF41&gt;0,'Dados Iniciais'!AF41,"0")),IF($J$35=16,IF(ISBLANK('Dados Iniciais'!AG41),"",IF('Dados Iniciais'!AH41&gt;0,'Dados Iniciais'!AH41,"0")),IF($J$35=17,IF(ISBLANK('Dados Iniciais'!AI41),"",IF('Dados Iniciais'!AJ41&gt;0,'Dados Iniciais'!AJ41,"0")),IF($J$35=18,IF(ISBLANK('Dados Iniciais'!AK41),"",IF('Dados Iniciais'!AL41&gt;0,'Dados Iniciais'!AL41,"0")),IF($J$35=19,IF(ISBLANK('Dados Iniciais'!AM41),"",IF('Dados Iniciais'!AN41&gt;0,'Dados Iniciais'!AN41,"0")),IF($J$35=20,IF(ISBLANK('Dados Iniciais'!AO41),"",IF('Dados Iniciais'!AP41&gt;0,'Dados Iniciais'!AP41,"0")),IF($J$35=21,IF(ISBLANK('Dados Iniciais'!AQ41),"",IF('Dados Iniciais'!AR41&gt;0,'Dados Iniciais'!AR41,"0")),)))))))))))))))))))))</f>
        <v/>
      </c>
      <c r="L71" s="12"/>
    </row>
    <row r="72" spans="1:12" x14ac:dyDescent="0.25">
      <c r="A72" s="12"/>
      <c r="C72" s="106" t="str">
        <f>IF($D$35=1,IF(ISBLANK('Dados Iniciais'!C43),"",'Dados Iniciais'!B43&amp;" "&amp;"a"&amp;" "&amp;'Dados Iniciais'!C43),IF($D$35=2,IF(ISBLANK('Dados Iniciais'!E42),"",'Dados Iniciais'!E42),IF($D$35=3,IF(ISBLANK('Dados Iniciais'!G42),"",'Dados Iniciais'!G42),IF($D$35=4,IF(ISBLANK('Dados Iniciais'!I42),"",'Dados Iniciais'!I42),IF($D$35=5,IF(ISBLANK('Dados Iniciais'!K42),"",'Dados Iniciais'!K42),IF($D$35=6,IF(ISBLANK('Dados Iniciais'!M42),"",'Dados Iniciais'!M42),IF($D$35=7,IF(ISBLANK('Dados Iniciais'!O42),"",'Dados Iniciais'!O42),IF($D$35=8,IF(ISBLANK('Dados Iniciais'!Q42),"",'Dados Iniciais'!Q42),IF($D$35=9,IF(ISBLANK('Dados Iniciais'!S42),"",'Dados Iniciais'!S42),IF($D$35=10,IF(ISBLANK('Dados Iniciais'!U42),"",'Dados Iniciais'!U42),IF($D$35=11,IF(ISBLANK('Dados Iniciais'!W42),"",'Dados Iniciais'!W42),IF($D$35=12,IF(ISBLANK('Dados Iniciais'!Y42),"",'Dados Iniciais'!Y42),IF($D$35=13,IF(ISBLANK('Dados Iniciais'!AA42),"",'Dados Iniciais'!AA42),IF($D$35=14,IF(ISBLANK('Dados Iniciais'!AC42),"",'Dados Iniciais'!AC42),IF($D$35=15,IF(ISBLANK('Dados Iniciais'!AE42),"",'Dados Iniciais'!AE42),IF($D$35=16,IF(ISBLANK('Dados Iniciais'!AG42),"",'Dados Iniciais'!AG42),IF($D$35=17,IF(ISBLANK('Dados Iniciais'!AI42),"",'Dados Iniciais'!AI42),IF($D$35=18,IF(ISBLANK('Dados Iniciais'!AK42),"",'Dados Iniciais'!AK42),IF($D$35=19,IF(ISBLANK('Dados Iniciais'!AM42),"",'Dados Iniciais'!AM42),IF($D$35=20,IF(ISBLANK('Dados Iniciais'!AO42),"",'Dados Iniciais'!AO42),IF($D$35=21,IF(ISBLANK('Dados Iniciais'!AQ42),"",'Dados Iniciais'!AQ42))))))))))))))))))))))</f>
        <v/>
      </c>
      <c r="D72" s="107" t="str">
        <f>IF($D$35=1,IF(ISBLANK('Dados Iniciais'!C43),"",IF('Dados Iniciais'!D43&gt;0,'Dados Iniciais'!D43,"0")),IF($D$35=2,IF(ISBLANK('Dados Iniciais'!E42),"",IF('Dados Iniciais'!F42&gt;0,'Dados Iniciais'!F42,"0")),IF($D$35=3,IF(ISBLANK('Dados Iniciais'!G42),"",IF('Dados Iniciais'!H42&gt;0,'Dados Iniciais'!H42,"0")),IF($D$35=4,IF(ISBLANK('Dados Iniciais'!I42),"",IF('Dados Iniciais'!J42&gt;0,'Dados Iniciais'!J42,"0")),IF($D$35=5,IF(ISBLANK('Dados Iniciais'!K42),"",IF('Dados Iniciais'!L42&gt;0,'Dados Iniciais'!L42,"0")),IF($D$35=6,IF(ISBLANK('Dados Iniciais'!M42),"",IF('Dados Iniciais'!N42&gt;0,'Dados Iniciais'!N42,"0")),IF($D$35=7,IF(ISBLANK('Dados Iniciais'!O42),"",IF('Dados Iniciais'!P42&gt;0,'Dados Iniciais'!P42,"0")),IF($D$35=8,IF(ISBLANK('Dados Iniciais'!Q42),"",IF('Dados Iniciais'!R42&gt;0,'Dados Iniciais'!R42,"0")),IF($D$35=9,IF(ISBLANK('Dados Iniciais'!S42),"",IF('Dados Iniciais'!T42&gt;0,'Dados Iniciais'!T42,"0")),IF($D$35=10,IF(ISBLANK('Dados Iniciais'!U42),"",IF('Dados Iniciais'!V42&gt;0,'Dados Iniciais'!V42,"0")),IF($D$35=11,IF(ISBLANK('Dados Iniciais'!W42),"",IF('Dados Iniciais'!X42&gt;0,'Dados Iniciais'!X42,"0")),IF($D$35=12,IF(ISBLANK('Dados Iniciais'!Y42),"",IF('Dados Iniciais'!Z42&gt;0,'Dados Iniciais'!Z42,"0")),IF($D$35=13,IF(ISBLANK('Dados Iniciais'!AA42),"",IF('Dados Iniciais'!AB42&gt;0,'Dados Iniciais'!AB42,"0")),IF($D$35=14,IF(ISBLANK('Dados Iniciais'!AC42),"",IF('Dados Iniciais'!AD42&gt;0,'Dados Iniciais'!AD42,"0")),IF($D$35=15,IF(ISBLANK('Dados Iniciais'!AE42),"",IF('Dados Iniciais'!AF42&gt;0,'Dados Iniciais'!AF42,"0")),IF($D$35=16,IF(ISBLANK('Dados Iniciais'!AG42),"",IF('Dados Iniciais'!AH42&gt;0,'Dados Iniciais'!AH42,"0")),IF($D$35=17,IF(ISBLANK('Dados Iniciais'!AI42),"",IF('Dados Iniciais'!AJ42&gt;0,'Dados Iniciais'!AJ42,"0")),IF($D$35=18,IF(ISBLANK('Dados Iniciais'!AK42),"",IF('Dados Iniciais'!AL42&gt;0,'Dados Iniciais'!AL42,"0")),IF($D$35=19,IF(ISBLANK('Dados Iniciais'!AM42),"",IF('Dados Iniciais'!AN42&gt;0,'Dados Iniciais'!AN42,"0")),IF($D$35=20,IF(ISBLANK('Dados Iniciais'!AO42),"",IF('Dados Iniciais'!AP42&gt;0,'Dados Iniciais'!AP42,"0")),IF($D$35=21,IF(ISBLANK('Dados Iniciais'!AQ42),"",IF('Dados Iniciais'!AR42&gt;0,'Dados Iniciais'!AR42,"0")),)))))))))))))))))))))</f>
        <v/>
      </c>
      <c r="E72" s="105"/>
      <c r="F72" s="106" t="str">
        <f>IF($G$35=1,IF(ISBLANK('Dados Iniciais'!C43),"",'Dados Iniciais'!B43&amp;" "&amp;"a"&amp;" "&amp;'Dados Iniciais'!C43),IF($G$35=2,IF(ISBLANK('Dados Iniciais'!E42),"",'Dados Iniciais'!E42),IF($G$35=3,IF(ISBLANK('Dados Iniciais'!G42),"",'Dados Iniciais'!G42),IF($G$35=4,IF(ISBLANK('Dados Iniciais'!I42),"",'Dados Iniciais'!I42),IF($G$35=5,IF(ISBLANK('Dados Iniciais'!K42),"",'Dados Iniciais'!K42),IF($G$35=6,IF(ISBLANK('Dados Iniciais'!M42),"",'Dados Iniciais'!M42),IF($G$35=7,IF(ISBLANK('Dados Iniciais'!O42),"",'Dados Iniciais'!O42),IF($G$35=8,IF(ISBLANK('Dados Iniciais'!Q42),"",'Dados Iniciais'!Q42),IF($G$35=9,IF(ISBLANK('Dados Iniciais'!S42),"",'Dados Iniciais'!S42),IF($G$35=10,IF(ISBLANK('Dados Iniciais'!U42),"",'Dados Iniciais'!U42),IF($G$35=11,IF(ISBLANK('Dados Iniciais'!W42),"",'Dados Iniciais'!W42),IF($G$35=12,IF(ISBLANK('Dados Iniciais'!Y42),"",'Dados Iniciais'!Y42),IF($G$35=13,IF(ISBLANK('Dados Iniciais'!AA42),"",'Dados Iniciais'!AA42),IF($G$35=14,IF(ISBLANK('Dados Iniciais'!AC42),"",'Dados Iniciais'!AC42),IF($G$35=15,IF(ISBLANK('Dados Iniciais'!AE42),"",'Dados Iniciais'!AE42),IF($G$35=16,IF(ISBLANK('Dados Iniciais'!AG42),"",'Dados Iniciais'!AG42),IF($G$35=17,IF(ISBLANK('Dados Iniciais'!AI42),"",'Dados Iniciais'!AI42),IF($G$35=18,IF(ISBLANK('Dados Iniciais'!AK42),"",'Dados Iniciais'!AK42),IF($G$35=19,IF(ISBLANK('Dados Iniciais'!AM42),"",'Dados Iniciais'!AM42),IF($G$35=20,IF(ISBLANK('Dados Iniciais'!AO42),"",'Dados Iniciais'!AO42),IF($G$35=21,IF(ISBLANK('Dados Iniciais'!AQ42),"",'Dados Iniciais'!AQ42))))))))))))))))))))))</f>
        <v/>
      </c>
      <c r="G72" s="107" t="str">
        <f>IF($G$35=1,IF(ISBLANK('Dados Iniciais'!C43),"",IF('Dados Iniciais'!D43&gt;0,'Dados Iniciais'!D43,"0")),IF($G$35=2,IF(ISBLANK('Dados Iniciais'!E42),"",IF('Dados Iniciais'!F42&gt;0,'Dados Iniciais'!F42,"0")),IF($G$35=3,IF(ISBLANK('Dados Iniciais'!G42),"",IF('Dados Iniciais'!H42&gt;0,'Dados Iniciais'!H42,"0")),IF($G$35=4,IF(ISBLANK('Dados Iniciais'!I42),"",IF('Dados Iniciais'!J42&gt;0,'Dados Iniciais'!J42,"0")),IF($G$35=5,IF(ISBLANK('Dados Iniciais'!K42),"",IF('Dados Iniciais'!L42&gt;0,'Dados Iniciais'!L42,"0")),IF($G$35=6,IF(ISBLANK('Dados Iniciais'!M42),"",IF('Dados Iniciais'!N42&gt;0,'Dados Iniciais'!N42,"0")),IF($G$35=7,IF(ISBLANK('Dados Iniciais'!O42),"",IF('Dados Iniciais'!P42&gt;0,'Dados Iniciais'!P42,"0")),IF($G$35=8,IF(ISBLANK('Dados Iniciais'!Q42),"",IF('Dados Iniciais'!R42&gt;0,'Dados Iniciais'!R42,"0")),IF($G$35=9,IF(ISBLANK('Dados Iniciais'!S42),"",IF('Dados Iniciais'!T42&gt;0,'Dados Iniciais'!T42,"0")),IF($G$35=10,IF(ISBLANK('Dados Iniciais'!U42),"",IF('Dados Iniciais'!V42&gt;0,'Dados Iniciais'!V42,"0")),IF($G$35=11,IF(ISBLANK('Dados Iniciais'!W42),"",IF('Dados Iniciais'!X42&gt;0,'Dados Iniciais'!X42,"0")),IF($G$35=12,IF(ISBLANK('Dados Iniciais'!Y42),"",IF('Dados Iniciais'!Z42&gt;0,'Dados Iniciais'!Z42,"0")),IF($G$35=13,IF(ISBLANK('Dados Iniciais'!AA42),"",IF('Dados Iniciais'!AB42&gt;0,'Dados Iniciais'!AB42,"0")),IF($G$35=14,IF(ISBLANK('Dados Iniciais'!AC42),"",IF('Dados Iniciais'!AD42&gt;0,'Dados Iniciais'!AD42,"0")),IF($G$35=15,IF(ISBLANK('Dados Iniciais'!AE42),"",IF('Dados Iniciais'!AF42&gt;0,'Dados Iniciais'!AF42,"0")),IF($G$35=16,IF(ISBLANK('Dados Iniciais'!AG42),"",IF('Dados Iniciais'!AH42&gt;0,'Dados Iniciais'!AH42,"0")),IF($G$35=17,IF(ISBLANK('Dados Iniciais'!AI42),"",IF('Dados Iniciais'!AJ42&gt;0,'Dados Iniciais'!AJ42,"0")),IF($G$35=18,IF(ISBLANK('Dados Iniciais'!AK42),"",IF('Dados Iniciais'!AL42&gt;0,'Dados Iniciais'!AL42,"0")),IF($G$35=19,IF(ISBLANK('Dados Iniciais'!AM42),"",IF('Dados Iniciais'!AN42&gt;0,'Dados Iniciais'!AN42,"0")),IF($G$35=20,IF(ISBLANK('Dados Iniciais'!AO42),"",IF('Dados Iniciais'!AP42&gt;0,'Dados Iniciais'!AP42,"0")),IF($G$35=21,IF(ISBLANK('Dados Iniciais'!AQ42),"",IF('Dados Iniciais'!AR42&gt;0,'Dados Iniciais'!AR42,"0")),)))))))))))))))))))))</f>
        <v/>
      </c>
      <c r="H72" s="105"/>
      <c r="I72" s="106" t="str">
        <f>IF($J$35=1,IF(ISBLANK('Dados Iniciais'!C43),"",'Dados Iniciais'!B43&amp;" "&amp;"a"&amp;" "&amp;'Dados Iniciais'!C43),IF($J$35=2,IF(ISBLANK('Dados Iniciais'!E42),"",'Dados Iniciais'!E42),IF($J$35=3,IF(ISBLANK('Dados Iniciais'!G42),"",'Dados Iniciais'!G42),IF($J$35=4,IF(ISBLANK('Dados Iniciais'!I42),"",'Dados Iniciais'!I42),IF($J$35=5,IF(ISBLANK('Dados Iniciais'!K42),"",'Dados Iniciais'!K42),IF($J$35=6,IF(ISBLANK('Dados Iniciais'!M42),"",'Dados Iniciais'!M42),IF($J$35=7,IF(ISBLANK('Dados Iniciais'!O42),"",'Dados Iniciais'!O42),IF($J$35=8,IF(ISBLANK('Dados Iniciais'!Q42),"",'Dados Iniciais'!Q42),IF($J$35=9,IF(ISBLANK('Dados Iniciais'!S42),"",'Dados Iniciais'!S42),IF($J$35=10,IF(ISBLANK('Dados Iniciais'!U42),"",'Dados Iniciais'!U42),IF($J$35=11,IF(ISBLANK('Dados Iniciais'!W42),"",'Dados Iniciais'!W42),IF($J$35=12,IF(ISBLANK('Dados Iniciais'!Y42),"",'Dados Iniciais'!Y42),IF($J$35=13,IF(ISBLANK('Dados Iniciais'!AA42),"",'Dados Iniciais'!AA42),IF($J$35=14,IF(ISBLANK('Dados Iniciais'!AC42),"",'Dados Iniciais'!AC42),IF($J$35=15,IF(ISBLANK('Dados Iniciais'!AE42),"",'Dados Iniciais'!AE42),IF($J$35=16,IF(ISBLANK('Dados Iniciais'!AG42),"",'Dados Iniciais'!AG42),IF($J$35=17,IF(ISBLANK('Dados Iniciais'!AI42),"",'Dados Iniciais'!AI42),IF($J$35=18,IF(ISBLANK('Dados Iniciais'!AK42),"",'Dados Iniciais'!AK42),IF($J$35=19,IF(ISBLANK('Dados Iniciais'!AM42),"",'Dados Iniciais'!AM42),IF($J$35=20,IF(ISBLANK('Dados Iniciais'!AO42),"",'Dados Iniciais'!AO42),IF($J$35=21,IF(ISBLANK('Dados Iniciais'!AQ42),"",'Dados Iniciais'!AQ42))))))))))))))))))))))</f>
        <v/>
      </c>
      <c r="J72" s="107" t="str">
        <f>IF($J$35=1,IF(ISBLANK('Dados Iniciais'!C43),"",IF('Dados Iniciais'!D43&gt;0,'Dados Iniciais'!D43,"0")),IF($J$35=2,IF(ISBLANK('Dados Iniciais'!E42),"",IF('Dados Iniciais'!F42&gt;0,'Dados Iniciais'!F42,"0")),IF($J$35=3,IF(ISBLANK('Dados Iniciais'!G42),"",IF('Dados Iniciais'!H42&gt;0,'Dados Iniciais'!H42,"0")),IF($J$35=4,IF(ISBLANK('Dados Iniciais'!I42),"",IF('Dados Iniciais'!J42&gt;0,'Dados Iniciais'!J42,"0")),IF($J$35=5,IF(ISBLANK('Dados Iniciais'!K42),"",IF('Dados Iniciais'!L42&gt;0,'Dados Iniciais'!L42,"0")),IF($J$35=6,IF(ISBLANK('Dados Iniciais'!M42),"",IF('Dados Iniciais'!N42&gt;0,'Dados Iniciais'!N42,"0")),IF($J$35=7,IF(ISBLANK('Dados Iniciais'!O42),"",IF('Dados Iniciais'!P42&gt;0,'Dados Iniciais'!P42,"0")),IF($J$35=8,IF(ISBLANK('Dados Iniciais'!Q42),"",IF('Dados Iniciais'!R42&gt;0,'Dados Iniciais'!R42,"0")),IF($J$35=9,IF(ISBLANK('Dados Iniciais'!S42),"",IF('Dados Iniciais'!T42&gt;0,'Dados Iniciais'!T42,"0")),IF($J$35=10,IF(ISBLANK('Dados Iniciais'!U42),"",IF('Dados Iniciais'!V42&gt;0,'Dados Iniciais'!V42,"0")),IF($J$35=11,IF(ISBLANK('Dados Iniciais'!W42),"",IF('Dados Iniciais'!X42&gt;0,'Dados Iniciais'!X42,"0")),IF($J$35=12,IF(ISBLANK('Dados Iniciais'!Y42),"",IF('Dados Iniciais'!Z42&gt;0,'Dados Iniciais'!Z42,"0")),IF($J$35=13,IF(ISBLANK('Dados Iniciais'!AA42),"",IF('Dados Iniciais'!AB42&gt;0,'Dados Iniciais'!AB42,"0")),IF($J$35=14,IF(ISBLANK('Dados Iniciais'!AC42),"",IF('Dados Iniciais'!AD42&gt;0,'Dados Iniciais'!AD42,"0")),IF($J$35=15,IF(ISBLANK('Dados Iniciais'!AE42),"",IF('Dados Iniciais'!AF42&gt;0,'Dados Iniciais'!AF42,"0")),IF($J$35=16,IF(ISBLANK('Dados Iniciais'!AG42),"",IF('Dados Iniciais'!AH42&gt;0,'Dados Iniciais'!AH42,"0")),IF($J$35=17,IF(ISBLANK('Dados Iniciais'!AI42),"",IF('Dados Iniciais'!AJ42&gt;0,'Dados Iniciais'!AJ42,"0")),IF($J$35=18,IF(ISBLANK('Dados Iniciais'!AK42),"",IF('Dados Iniciais'!AL42&gt;0,'Dados Iniciais'!AL42,"0")),IF($J$35=19,IF(ISBLANK('Dados Iniciais'!AM42),"",IF('Dados Iniciais'!AN42&gt;0,'Dados Iniciais'!AN42,"0")),IF($J$35=20,IF(ISBLANK('Dados Iniciais'!AO42),"",IF('Dados Iniciais'!AP42&gt;0,'Dados Iniciais'!AP42,"0")),IF($J$35=21,IF(ISBLANK('Dados Iniciais'!AQ42),"",IF('Dados Iniciais'!AR42&gt;0,'Dados Iniciais'!AR42,"0")),)))))))))))))))))))))</f>
        <v/>
      </c>
      <c r="L72" s="12"/>
    </row>
    <row r="73" spans="1:12" x14ac:dyDescent="0.25">
      <c r="A73" s="12"/>
      <c r="C73" s="106" t="str">
        <f>IF($D$35=1,IF(ISBLANK('Dados Iniciais'!C44),"",'Dados Iniciais'!B44&amp;" "&amp;"a"&amp;" "&amp;'Dados Iniciais'!C44),IF($D$35=2,IF(ISBLANK('Dados Iniciais'!E43),"",'Dados Iniciais'!E43),IF($D$35=3,IF(ISBLANK('Dados Iniciais'!G43),"",'Dados Iniciais'!G43),IF($D$35=4,IF(ISBLANK('Dados Iniciais'!I43),"",'Dados Iniciais'!I43),IF($D$35=5,IF(ISBLANK('Dados Iniciais'!K43),"",'Dados Iniciais'!K43),IF($D$35=6,IF(ISBLANK('Dados Iniciais'!M43),"",'Dados Iniciais'!M43),IF($D$35=7,IF(ISBLANK('Dados Iniciais'!O43),"",'Dados Iniciais'!O43),IF($D$35=8,IF(ISBLANK('Dados Iniciais'!Q43),"",'Dados Iniciais'!Q43),IF($D$35=9,IF(ISBLANK('Dados Iniciais'!S43),"",'Dados Iniciais'!S43),IF($D$35=10,IF(ISBLANK('Dados Iniciais'!U43),"",'Dados Iniciais'!U43),IF($D$35=11,IF(ISBLANK('Dados Iniciais'!W43),"",'Dados Iniciais'!W43),IF($D$35=12,IF(ISBLANK('Dados Iniciais'!Y43),"",'Dados Iniciais'!Y43),IF($D$35=13,IF(ISBLANK('Dados Iniciais'!AA43),"",'Dados Iniciais'!AA43),IF($D$35=14,IF(ISBLANK('Dados Iniciais'!AC43),"",'Dados Iniciais'!AC43),IF($D$35=15,IF(ISBLANK('Dados Iniciais'!AE43),"",'Dados Iniciais'!AE43),IF($D$35=16,IF(ISBLANK('Dados Iniciais'!AG43),"",'Dados Iniciais'!AG43),IF($D$35=17,IF(ISBLANK('Dados Iniciais'!AI43),"",'Dados Iniciais'!AI43),IF($D$35=18,IF(ISBLANK('Dados Iniciais'!AK43),"",'Dados Iniciais'!AK43),IF($D$35=19,IF(ISBLANK('Dados Iniciais'!AM43),"",'Dados Iniciais'!AM43),IF($D$35=20,IF(ISBLANK('Dados Iniciais'!AO43),"",'Dados Iniciais'!AO43),IF($D$35=21,IF(ISBLANK('Dados Iniciais'!AQ43),"",'Dados Iniciais'!AQ43))))))))))))))))))))))</f>
        <v/>
      </c>
      <c r="D73" s="107" t="str">
        <f>IF($D$35=1,IF(ISBLANK('Dados Iniciais'!C44),"",IF('Dados Iniciais'!D44&gt;0,'Dados Iniciais'!D44,"0")),IF($D$35=2,IF(ISBLANK('Dados Iniciais'!E43),"",IF('Dados Iniciais'!F43&gt;0,'Dados Iniciais'!F43,"0")),IF($D$35=3,IF(ISBLANK('Dados Iniciais'!G43),"",IF('Dados Iniciais'!H43&gt;0,'Dados Iniciais'!H43,"0")),IF($D$35=4,IF(ISBLANK('Dados Iniciais'!I43),"",IF('Dados Iniciais'!J43&gt;0,'Dados Iniciais'!J43,"0")),IF($D$35=5,IF(ISBLANK('Dados Iniciais'!K43),"",IF('Dados Iniciais'!L43&gt;0,'Dados Iniciais'!L43,"0")),IF($D$35=6,IF(ISBLANK('Dados Iniciais'!M43),"",IF('Dados Iniciais'!N43&gt;0,'Dados Iniciais'!N43,"0")),IF($D$35=7,IF(ISBLANK('Dados Iniciais'!O43),"",IF('Dados Iniciais'!P43&gt;0,'Dados Iniciais'!P43,"0")),IF($D$35=8,IF(ISBLANK('Dados Iniciais'!Q43),"",IF('Dados Iniciais'!R43&gt;0,'Dados Iniciais'!R43,"0")),IF($D$35=9,IF(ISBLANK('Dados Iniciais'!S43),"",IF('Dados Iniciais'!T43&gt;0,'Dados Iniciais'!T43,"0")),IF($D$35=10,IF(ISBLANK('Dados Iniciais'!U43),"",IF('Dados Iniciais'!V43&gt;0,'Dados Iniciais'!V43,"0")),IF($D$35=11,IF(ISBLANK('Dados Iniciais'!W43),"",IF('Dados Iniciais'!X43&gt;0,'Dados Iniciais'!X43,"0")),IF($D$35=12,IF(ISBLANK('Dados Iniciais'!Y43),"",IF('Dados Iniciais'!Z43&gt;0,'Dados Iniciais'!Z43,"0")),IF($D$35=13,IF(ISBLANK('Dados Iniciais'!AA43),"",IF('Dados Iniciais'!AB43&gt;0,'Dados Iniciais'!AB43,"0")),IF($D$35=14,IF(ISBLANK('Dados Iniciais'!AC43),"",IF('Dados Iniciais'!AD43&gt;0,'Dados Iniciais'!AD43,"0")),IF($D$35=15,IF(ISBLANK('Dados Iniciais'!AE43),"",IF('Dados Iniciais'!AF43&gt;0,'Dados Iniciais'!AF43,"0")),IF($D$35=16,IF(ISBLANK('Dados Iniciais'!AG43),"",IF('Dados Iniciais'!AH43&gt;0,'Dados Iniciais'!AH43,"0")),IF($D$35=17,IF(ISBLANK('Dados Iniciais'!AI43),"",IF('Dados Iniciais'!AJ43&gt;0,'Dados Iniciais'!AJ43,"0")),IF($D$35=18,IF(ISBLANK('Dados Iniciais'!AK43),"",IF('Dados Iniciais'!AL43&gt;0,'Dados Iniciais'!AL43,"0")),IF($D$35=19,IF(ISBLANK('Dados Iniciais'!AM43),"",IF('Dados Iniciais'!AN43&gt;0,'Dados Iniciais'!AN43,"0")),IF($D$35=20,IF(ISBLANK('Dados Iniciais'!AO43),"",IF('Dados Iniciais'!AP43&gt;0,'Dados Iniciais'!AP43,"0")),IF($D$35=21,IF(ISBLANK('Dados Iniciais'!AQ43),"",IF('Dados Iniciais'!AR43&gt;0,'Dados Iniciais'!AR43,"0")),)))))))))))))))))))))</f>
        <v/>
      </c>
      <c r="E73" s="105"/>
      <c r="F73" s="106" t="str">
        <f>IF($G$35=1,IF(ISBLANK('Dados Iniciais'!C44),"",'Dados Iniciais'!B44&amp;" "&amp;"a"&amp;" "&amp;'Dados Iniciais'!C44),IF($G$35=2,IF(ISBLANK('Dados Iniciais'!E43),"",'Dados Iniciais'!E43),IF($G$35=3,IF(ISBLANK('Dados Iniciais'!G43),"",'Dados Iniciais'!G43),IF($G$35=4,IF(ISBLANK('Dados Iniciais'!I43),"",'Dados Iniciais'!I43),IF($G$35=5,IF(ISBLANK('Dados Iniciais'!K43),"",'Dados Iniciais'!K43),IF($G$35=6,IF(ISBLANK('Dados Iniciais'!M43),"",'Dados Iniciais'!M43),IF($G$35=7,IF(ISBLANK('Dados Iniciais'!O43),"",'Dados Iniciais'!O43),IF($G$35=8,IF(ISBLANK('Dados Iniciais'!Q43),"",'Dados Iniciais'!Q43),IF($G$35=9,IF(ISBLANK('Dados Iniciais'!S43),"",'Dados Iniciais'!S43),IF($G$35=10,IF(ISBLANK('Dados Iniciais'!U43),"",'Dados Iniciais'!U43),IF($G$35=11,IF(ISBLANK('Dados Iniciais'!W43),"",'Dados Iniciais'!W43),IF($G$35=12,IF(ISBLANK('Dados Iniciais'!Y43),"",'Dados Iniciais'!Y43),IF($G$35=13,IF(ISBLANK('Dados Iniciais'!AA43),"",'Dados Iniciais'!AA43),IF($G$35=14,IF(ISBLANK('Dados Iniciais'!AC43),"",'Dados Iniciais'!AC43),IF($G$35=15,IF(ISBLANK('Dados Iniciais'!AE43),"",'Dados Iniciais'!AE43),IF($G$35=16,IF(ISBLANK('Dados Iniciais'!AG43),"",'Dados Iniciais'!AG43),IF($G$35=17,IF(ISBLANK('Dados Iniciais'!AI43),"",'Dados Iniciais'!AI43),IF($G$35=18,IF(ISBLANK('Dados Iniciais'!AK43),"",'Dados Iniciais'!AK43),IF($G$35=19,IF(ISBLANK('Dados Iniciais'!AM43),"",'Dados Iniciais'!AM43),IF($G$35=20,IF(ISBLANK('Dados Iniciais'!AO43),"",'Dados Iniciais'!AO43),IF($G$35=21,IF(ISBLANK('Dados Iniciais'!AQ43),"",'Dados Iniciais'!AQ43))))))))))))))))))))))</f>
        <v/>
      </c>
      <c r="G73" s="107" t="str">
        <f>IF($G$35=1,IF(ISBLANK('Dados Iniciais'!C44),"",IF('Dados Iniciais'!D44&gt;0,'Dados Iniciais'!D44,"0")),IF($G$35=2,IF(ISBLANK('Dados Iniciais'!E43),"",IF('Dados Iniciais'!F43&gt;0,'Dados Iniciais'!F43,"0")),IF($G$35=3,IF(ISBLANK('Dados Iniciais'!G43),"",IF('Dados Iniciais'!H43&gt;0,'Dados Iniciais'!H43,"0")),IF($G$35=4,IF(ISBLANK('Dados Iniciais'!I43),"",IF('Dados Iniciais'!J43&gt;0,'Dados Iniciais'!J43,"0")),IF($G$35=5,IF(ISBLANK('Dados Iniciais'!K43),"",IF('Dados Iniciais'!L43&gt;0,'Dados Iniciais'!L43,"0")),IF($G$35=6,IF(ISBLANK('Dados Iniciais'!M43),"",IF('Dados Iniciais'!N43&gt;0,'Dados Iniciais'!N43,"0")),IF($G$35=7,IF(ISBLANK('Dados Iniciais'!O43),"",IF('Dados Iniciais'!P43&gt;0,'Dados Iniciais'!P43,"0")),IF($G$35=8,IF(ISBLANK('Dados Iniciais'!Q43),"",IF('Dados Iniciais'!R43&gt;0,'Dados Iniciais'!R43,"0")),IF($G$35=9,IF(ISBLANK('Dados Iniciais'!S43),"",IF('Dados Iniciais'!T43&gt;0,'Dados Iniciais'!T43,"0")),IF($G$35=10,IF(ISBLANK('Dados Iniciais'!U43),"",IF('Dados Iniciais'!V43&gt;0,'Dados Iniciais'!V43,"0")),IF($G$35=11,IF(ISBLANK('Dados Iniciais'!W43),"",IF('Dados Iniciais'!X43&gt;0,'Dados Iniciais'!X43,"0")),IF($G$35=12,IF(ISBLANK('Dados Iniciais'!Y43),"",IF('Dados Iniciais'!Z43&gt;0,'Dados Iniciais'!Z43,"0")),IF($G$35=13,IF(ISBLANK('Dados Iniciais'!AA43),"",IF('Dados Iniciais'!AB43&gt;0,'Dados Iniciais'!AB43,"0")),IF($G$35=14,IF(ISBLANK('Dados Iniciais'!AC43),"",IF('Dados Iniciais'!AD43&gt;0,'Dados Iniciais'!AD43,"0")),IF($G$35=15,IF(ISBLANK('Dados Iniciais'!AE43),"",IF('Dados Iniciais'!AF43&gt;0,'Dados Iniciais'!AF43,"0")),IF($G$35=16,IF(ISBLANK('Dados Iniciais'!AG43),"",IF('Dados Iniciais'!AH43&gt;0,'Dados Iniciais'!AH43,"0")),IF($G$35=17,IF(ISBLANK('Dados Iniciais'!AI43),"",IF('Dados Iniciais'!AJ43&gt;0,'Dados Iniciais'!AJ43,"0")),IF($G$35=18,IF(ISBLANK('Dados Iniciais'!AK43),"",IF('Dados Iniciais'!AL43&gt;0,'Dados Iniciais'!AL43,"0")),IF($G$35=19,IF(ISBLANK('Dados Iniciais'!AM43),"",IF('Dados Iniciais'!AN43&gt;0,'Dados Iniciais'!AN43,"0")),IF($G$35=20,IF(ISBLANK('Dados Iniciais'!AO43),"",IF('Dados Iniciais'!AP43&gt;0,'Dados Iniciais'!AP43,"0")),IF($G$35=21,IF(ISBLANK('Dados Iniciais'!AQ43),"",IF('Dados Iniciais'!AR43&gt;0,'Dados Iniciais'!AR43,"0")),)))))))))))))))))))))</f>
        <v/>
      </c>
      <c r="H73" s="105"/>
      <c r="I73" s="106" t="str">
        <f>IF($J$35=1,IF(ISBLANK('Dados Iniciais'!C44),"",'Dados Iniciais'!B44&amp;" "&amp;"a"&amp;" "&amp;'Dados Iniciais'!C44),IF($J$35=2,IF(ISBLANK('Dados Iniciais'!E43),"",'Dados Iniciais'!E43),IF($J$35=3,IF(ISBLANK('Dados Iniciais'!G43),"",'Dados Iniciais'!G43),IF($J$35=4,IF(ISBLANK('Dados Iniciais'!I43),"",'Dados Iniciais'!I43),IF($J$35=5,IF(ISBLANK('Dados Iniciais'!K43),"",'Dados Iniciais'!K43),IF($J$35=6,IF(ISBLANK('Dados Iniciais'!M43),"",'Dados Iniciais'!M43),IF($J$35=7,IF(ISBLANK('Dados Iniciais'!O43),"",'Dados Iniciais'!O43),IF($J$35=8,IF(ISBLANK('Dados Iniciais'!Q43),"",'Dados Iniciais'!Q43),IF($J$35=9,IF(ISBLANK('Dados Iniciais'!S43),"",'Dados Iniciais'!S43),IF($J$35=10,IF(ISBLANK('Dados Iniciais'!U43),"",'Dados Iniciais'!U43),IF($J$35=11,IF(ISBLANK('Dados Iniciais'!W43),"",'Dados Iniciais'!W43),IF($J$35=12,IF(ISBLANK('Dados Iniciais'!Y43),"",'Dados Iniciais'!Y43),IF($J$35=13,IF(ISBLANK('Dados Iniciais'!AA43),"",'Dados Iniciais'!AA43),IF($J$35=14,IF(ISBLANK('Dados Iniciais'!AC43),"",'Dados Iniciais'!AC43),IF($J$35=15,IF(ISBLANK('Dados Iniciais'!AE43),"",'Dados Iniciais'!AE43),IF($J$35=16,IF(ISBLANK('Dados Iniciais'!AG43),"",'Dados Iniciais'!AG43),IF($J$35=17,IF(ISBLANK('Dados Iniciais'!AI43),"",'Dados Iniciais'!AI43),IF($J$35=18,IF(ISBLANK('Dados Iniciais'!AK43),"",'Dados Iniciais'!AK43),IF($J$35=19,IF(ISBLANK('Dados Iniciais'!AM43),"",'Dados Iniciais'!AM43),IF($J$35=20,IF(ISBLANK('Dados Iniciais'!AO43),"",'Dados Iniciais'!AO43),IF($J$35=21,IF(ISBLANK('Dados Iniciais'!AQ43),"",'Dados Iniciais'!AQ43))))))))))))))))))))))</f>
        <v/>
      </c>
      <c r="J73" s="107" t="str">
        <f>IF($J$35=1,IF(ISBLANK('Dados Iniciais'!C44),"",IF('Dados Iniciais'!D44&gt;0,'Dados Iniciais'!D44,"0")),IF($J$35=2,IF(ISBLANK('Dados Iniciais'!E43),"",IF('Dados Iniciais'!F43&gt;0,'Dados Iniciais'!F43,"0")),IF($J$35=3,IF(ISBLANK('Dados Iniciais'!G43),"",IF('Dados Iniciais'!H43&gt;0,'Dados Iniciais'!H43,"0")),IF($J$35=4,IF(ISBLANK('Dados Iniciais'!I43),"",IF('Dados Iniciais'!J43&gt;0,'Dados Iniciais'!J43,"0")),IF($J$35=5,IF(ISBLANK('Dados Iniciais'!K43),"",IF('Dados Iniciais'!L43&gt;0,'Dados Iniciais'!L43,"0")),IF($J$35=6,IF(ISBLANK('Dados Iniciais'!M43),"",IF('Dados Iniciais'!N43&gt;0,'Dados Iniciais'!N43,"0")),IF($J$35=7,IF(ISBLANK('Dados Iniciais'!O43),"",IF('Dados Iniciais'!P43&gt;0,'Dados Iniciais'!P43,"0")),IF($J$35=8,IF(ISBLANK('Dados Iniciais'!Q43),"",IF('Dados Iniciais'!R43&gt;0,'Dados Iniciais'!R43,"0")),IF($J$35=9,IF(ISBLANK('Dados Iniciais'!S43),"",IF('Dados Iniciais'!T43&gt;0,'Dados Iniciais'!T43,"0")),IF($J$35=10,IF(ISBLANK('Dados Iniciais'!U43),"",IF('Dados Iniciais'!V43&gt;0,'Dados Iniciais'!V43,"0")),IF($J$35=11,IF(ISBLANK('Dados Iniciais'!W43),"",IF('Dados Iniciais'!X43&gt;0,'Dados Iniciais'!X43,"0")),IF($J$35=12,IF(ISBLANK('Dados Iniciais'!Y43),"",IF('Dados Iniciais'!Z43&gt;0,'Dados Iniciais'!Z43,"0")),IF($J$35=13,IF(ISBLANK('Dados Iniciais'!AA43),"",IF('Dados Iniciais'!AB43&gt;0,'Dados Iniciais'!AB43,"0")),IF($J$35=14,IF(ISBLANK('Dados Iniciais'!AC43),"",IF('Dados Iniciais'!AD43&gt;0,'Dados Iniciais'!AD43,"0")),IF($J$35=15,IF(ISBLANK('Dados Iniciais'!AE43),"",IF('Dados Iniciais'!AF43&gt;0,'Dados Iniciais'!AF43,"0")),IF($J$35=16,IF(ISBLANK('Dados Iniciais'!AG43),"",IF('Dados Iniciais'!AH43&gt;0,'Dados Iniciais'!AH43,"0")),IF($J$35=17,IF(ISBLANK('Dados Iniciais'!AI43),"",IF('Dados Iniciais'!AJ43&gt;0,'Dados Iniciais'!AJ43,"0")),IF($J$35=18,IF(ISBLANK('Dados Iniciais'!AK43),"",IF('Dados Iniciais'!AL43&gt;0,'Dados Iniciais'!AL43,"0")),IF($J$35=19,IF(ISBLANK('Dados Iniciais'!AM43),"",IF('Dados Iniciais'!AN43&gt;0,'Dados Iniciais'!AN43,"0")),IF($J$35=20,IF(ISBLANK('Dados Iniciais'!AO43),"",IF('Dados Iniciais'!AP43&gt;0,'Dados Iniciais'!AP43,"0")),IF($J$35=21,IF(ISBLANK('Dados Iniciais'!AQ43),"",IF('Dados Iniciais'!AR43&gt;0,'Dados Iniciais'!AR43,"0")),)))))))))))))))))))))</f>
        <v/>
      </c>
      <c r="L73" s="12"/>
    </row>
    <row r="74" spans="1:12" x14ac:dyDescent="0.25">
      <c r="A74" s="12"/>
      <c r="C74" s="106" t="str">
        <f>IF($D$35=1,IF(ISBLANK('Dados Iniciais'!C45),"",'Dados Iniciais'!B45&amp;" "&amp;"a"&amp;" "&amp;'Dados Iniciais'!C45),IF($D$35=2,IF(ISBLANK('Dados Iniciais'!E44),"",'Dados Iniciais'!E44),IF($D$35=3,IF(ISBLANK('Dados Iniciais'!G44),"",'Dados Iniciais'!G44),IF($D$35=4,IF(ISBLANK('Dados Iniciais'!I44),"",'Dados Iniciais'!I44),IF($D$35=5,IF(ISBLANK('Dados Iniciais'!K44),"",'Dados Iniciais'!K44),IF($D$35=6,IF(ISBLANK('Dados Iniciais'!M44),"",'Dados Iniciais'!M44),IF($D$35=7,IF(ISBLANK('Dados Iniciais'!O44),"",'Dados Iniciais'!O44),IF($D$35=8,IF(ISBLANK('Dados Iniciais'!Q44),"",'Dados Iniciais'!Q44),IF($D$35=9,IF(ISBLANK('Dados Iniciais'!S44),"",'Dados Iniciais'!S44),IF($D$35=10,IF(ISBLANK('Dados Iniciais'!U44),"",'Dados Iniciais'!U44),IF($D$35=11,IF(ISBLANK('Dados Iniciais'!W44),"",'Dados Iniciais'!W44),IF($D$35=12,IF(ISBLANK('Dados Iniciais'!Y44),"",'Dados Iniciais'!Y44),IF($D$35=13,IF(ISBLANK('Dados Iniciais'!AA44),"",'Dados Iniciais'!AA44),IF($D$35=14,IF(ISBLANK('Dados Iniciais'!AC44),"",'Dados Iniciais'!AC44),IF($D$35=15,IF(ISBLANK('Dados Iniciais'!AE44),"",'Dados Iniciais'!AE44),IF($D$35=16,IF(ISBLANK('Dados Iniciais'!AG44),"",'Dados Iniciais'!AG44),IF($D$35=17,IF(ISBLANK('Dados Iniciais'!AI44),"",'Dados Iniciais'!AI44),IF($D$35=18,IF(ISBLANK('Dados Iniciais'!AK44),"",'Dados Iniciais'!AK44),IF($D$35=19,IF(ISBLANK('Dados Iniciais'!AM44),"",'Dados Iniciais'!AM44),IF($D$35=20,IF(ISBLANK('Dados Iniciais'!AO44),"",'Dados Iniciais'!AO44),IF($D$35=21,IF(ISBLANK('Dados Iniciais'!AQ44),"",'Dados Iniciais'!AQ44))))))))))))))))))))))</f>
        <v/>
      </c>
      <c r="D74" s="107" t="str">
        <f>IF($D$35=1,IF(ISBLANK('Dados Iniciais'!C45),"",IF('Dados Iniciais'!D45&gt;0,'Dados Iniciais'!D45,"0")),IF($D$35=2,IF(ISBLANK('Dados Iniciais'!E44),"",IF('Dados Iniciais'!F44&gt;0,'Dados Iniciais'!F44,"0")),IF($D$35=3,IF(ISBLANK('Dados Iniciais'!G44),"",IF('Dados Iniciais'!H44&gt;0,'Dados Iniciais'!H44,"0")),IF($D$35=4,IF(ISBLANK('Dados Iniciais'!I44),"",IF('Dados Iniciais'!J44&gt;0,'Dados Iniciais'!J44,"0")),IF($D$35=5,IF(ISBLANK('Dados Iniciais'!K44),"",IF('Dados Iniciais'!L44&gt;0,'Dados Iniciais'!L44,"0")),IF($D$35=6,IF(ISBLANK('Dados Iniciais'!M44),"",IF('Dados Iniciais'!N44&gt;0,'Dados Iniciais'!N44,"0")),IF($D$35=7,IF(ISBLANK('Dados Iniciais'!O44),"",IF('Dados Iniciais'!P44&gt;0,'Dados Iniciais'!P44,"0")),IF($D$35=8,IF(ISBLANK('Dados Iniciais'!Q44),"",IF('Dados Iniciais'!R44&gt;0,'Dados Iniciais'!R44,"0")),IF($D$35=9,IF(ISBLANK('Dados Iniciais'!S44),"",IF('Dados Iniciais'!T44&gt;0,'Dados Iniciais'!T44,"0")),IF($D$35=10,IF(ISBLANK('Dados Iniciais'!U44),"",IF('Dados Iniciais'!V44&gt;0,'Dados Iniciais'!V44,"0")),IF($D$35=11,IF(ISBLANK('Dados Iniciais'!W44),"",IF('Dados Iniciais'!X44&gt;0,'Dados Iniciais'!X44,"0")),IF($D$35=12,IF(ISBLANK('Dados Iniciais'!Y44),"",IF('Dados Iniciais'!Z44&gt;0,'Dados Iniciais'!Z44,"0")),IF($D$35=13,IF(ISBLANK('Dados Iniciais'!AA44),"",IF('Dados Iniciais'!AB44&gt;0,'Dados Iniciais'!AB44,"0")),IF($D$35=14,IF(ISBLANK('Dados Iniciais'!AC44),"",IF('Dados Iniciais'!AD44&gt;0,'Dados Iniciais'!AD44,"0")),IF($D$35=15,IF(ISBLANK('Dados Iniciais'!AE44),"",IF('Dados Iniciais'!AF44&gt;0,'Dados Iniciais'!AF44,"0")),IF($D$35=16,IF(ISBLANK('Dados Iniciais'!AG44),"",IF('Dados Iniciais'!AH44&gt;0,'Dados Iniciais'!AH44,"0")),IF($D$35=17,IF(ISBLANK('Dados Iniciais'!AI44),"",IF('Dados Iniciais'!AJ44&gt;0,'Dados Iniciais'!AJ44,"0")),IF($D$35=18,IF(ISBLANK('Dados Iniciais'!AK44),"",IF('Dados Iniciais'!AL44&gt;0,'Dados Iniciais'!AL44,"0")),IF($D$35=19,IF(ISBLANK('Dados Iniciais'!AM44),"",IF('Dados Iniciais'!AN44&gt;0,'Dados Iniciais'!AN44,"0")),IF($D$35=20,IF(ISBLANK('Dados Iniciais'!AO44),"",IF('Dados Iniciais'!AP44&gt;0,'Dados Iniciais'!AP44,"0")),IF($D$35=21,IF(ISBLANK('Dados Iniciais'!AQ44),"",IF('Dados Iniciais'!AR44&gt;0,'Dados Iniciais'!AR44,"0")),)))))))))))))))))))))</f>
        <v/>
      </c>
      <c r="E74" s="105"/>
      <c r="F74" s="106" t="str">
        <f>IF($G$35=1,IF(ISBLANK('Dados Iniciais'!C45),"",'Dados Iniciais'!B45&amp;" "&amp;"a"&amp;" "&amp;'Dados Iniciais'!C45),IF($G$35=2,IF(ISBLANK('Dados Iniciais'!E44),"",'Dados Iniciais'!E44),IF($G$35=3,IF(ISBLANK('Dados Iniciais'!G44),"",'Dados Iniciais'!G44),IF($G$35=4,IF(ISBLANK('Dados Iniciais'!I44),"",'Dados Iniciais'!I44),IF($G$35=5,IF(ISBLANK('Dados Iniciais'!K44),"",'Dados Iniciais'!K44),IF($G$35=6,IF(ISBLANK('Dados Iniciais'!M44),"",'Dados Iniciais'!M44),IF($G$35=7,IF(ISBLANK('Dados Iniciais'!O44),"",'Dados Iniciais'!O44),IF($G$35=8,IF(ISBLANK('Dados Iniciais'!Q44),"",'Dados Iniciais'!Q44),IF($G$35=9,IF(ISBLANK('Dados Iniciais'!S44),"",'Dados Iniciais'!S44),IF($G$35=10,IF(ISBLANK('Dados Iniciais'!U44),"",'Dados Iniciais'!U44),IF($G$35=11,IF(ISBLANK('Dados Iniciais'!W44),"",'Dados Iniciais'!W44),IF($G$35=12,IF(ISBLANK('Dados Iniciais'!Y44),"",'Dados Iniciais'!Y44),IF($G$35=13,IF(ISBLANK('Dados Iniciais'!AA44),"",'Dados Iniciais'!AA44),IF($G$35=14,IF(ISBLANK('Dados Iniciais'!AC44),"",'Dados Iniciais'!AC44),IF($G$35=15,IF(ISBLANK('Dados Iniciais'!AE44),"",'Dados Iniciais'!AE44),IF($G$35=16,IF(ISBLANK('Dados Iniciais'!AG44),"",'Dados Iniciais'!AG44),IF($G$35=17,IF(ISBLANK('Dados Iniciais'!AI44),"",'Dados Iniciais'!AI44),IF($G$35=18,IF(ISBLANK('Dados Iniciais'!AK44),"",'Dados Iniciais'!AK44),IF($G$35=19,IF(ISBLANK('Dados Iniciais'!AM44),"",'Dados Iniciais'!AM44),IF($G$35=20,IF(ISBLANK('Dados Iniciais'!AO44),"",'Dados Iniciais'!AO44),IF($G$35=21,IF(ISBLANK('Dados Iniciais'!AQ44),"",'Dados Iniciais'!AQ44))))))))))))))))))))))</f>
        <v/>
      </c>
      <c r="G74" s="107" t="str">
        <f>IF($G$35=1,IF(ISBLANK('Dados Iniciais'!C45),"",IF('Dados Iniciais'!D45&gt;0,'Dados Iniciais'!D45,"0")),IF($G$35=2,IF(ISBLANK('Dados Iniciais'!E44),"",IF('Dados Iniciais'!F44&gt;0,'Dados Iniciais'!F44,"0")),IF($G$35=3,IF(ISBLANK('Dados Iniciais'!G44),"",IF('Dados Iniciais'!H44&gt;0,'Dados Iniciais'!H44,"0")),IF($G$35=4,IF(ISBLANK('Dados Iniciais'!I44),"",IF('Dados Iniciais'!J44&gt;0,'Dados Iniciais'!J44,"0")),IF($G$35=5,IF(ISBLANK('Dados Iniciais'!K44),"",IF('Dados Iniciais'!L44&gt;0,'Dados Iniciais'!L44,"0")),IF($G$35=6,IF(ISBLANK('Dados Iniciais'!M44),"",IF('Dados Iniciais'!N44&gt;0,'Dados Iniciais'!N44,"0")),IF($G$35=7,IF(ISBLANK('Dados Iniciais'!O44),"",IF('Dados Iniciais'!P44&gt;0,'Dados Iniciais'!P44,"0")),IF($G$35=8,IF(ISBLANK('Dados Iniciais'!Q44),"",IF('Dados Iniciais'!R44&gt;0,'Dados Iniciais'!R44,"0")),IF($G$35=9,IF(ISBLANK('Dados Iniciais'!S44),"",IF('Dados Iniciais'!T44&gt;0,'Dados Iniciais'!T44,"0")),IF($G$35=10,IF(ISBLANK('Dados Iniciais'!U44),"",IF('Dados Iniciais'!V44&gt;0,'Dados Iniciais'!V44,"0")),IF($G$35=11,IF(ISBLANK('Dados Iniciais'!W44),"",IF('Dados Iniciais'!X44&gt;0,'Dados Iniciais'!X44,"0")),IF($G$35=12,IF(ISBLANK('Dados Iniciais'!Y44),"",IF('Dados Iniciais'!Z44&gt;0,'Dados Iniciais'!Z44,"0")),IF($G$35=13,IF(ISBLANK('Dados Iniciais'!AA44),"",IF('Dados Iniciais'!AB44&gt;0,'Dados Iniciais'!AB44,"0")),IF($G$35=14,IF(ISBLANK('Dados Iniciais'!AC44),"",IF('Dados Iniciais'!AD44&gt;0,'Dados Iniciais'!AD44,"0")),IF($G$35=15,IF(ISBLANK('Dados Iniciais'!AE44),"",IF('Dados Iniciais'!AF44&gt;0,'Dados Iniciais'!AF44,"0")),IF($G$35=16,IF(ISBLANK('Dados Iniciais'!AG44),"",IF('Dados Iniciais'!AH44&gt;0,'Dados Iniciais'!AH44,"0")),IF($G$35=17,IF(ISBLANK('Dados Iniciais'!AI44),"",IF('Dados Iniciais'!AJ44&gt;0,'Dados Iniciais'!AJ44,"0")),IF($G$35=18,IF(ISBLANK('Dados Iniciais'!AK44),"",IF('Dados Iniciais'!AL44&gt;0,'Dados Iniciais'!AL44,"0")),IF($G$35=19,IF(ISBLANK('Dados Iniciais'!AM44),"",IF('Dados Iniciais'!AN44&gt;0,'Dados Iniciais'!AN44,"0")),IF($G$35=20,IF(ISBLANK('Dados Iniciais'!AO44),"",IF('Dados Iniciais'!AP44&gt;0,'Dados Iniciais'!AP44,"0")),IF($G$35=21,IF(ISBLANK('Dados Iniciais'!AQ44),"",IF('Dados Iniciais'!AR44&gt;0,'Dados Iniciais'!AR44,"0")),)))))))))))))))))))))</f>
        <v/>
      </c>
      <c r="H74" s="105"/>
      <c r="I74" s="106" t="str">
        <f>IF($J$35=1,IF(ISBLANK('Dados Iniciais'!C45),"",'Dados Iniciais'!B45&amp;" "&amp;"a"&amp;" "&amp;'Dados Iniciais'!C45),IF($J$35=2,IF(ISBLANK('Dados Iniciais'!E44),"",'Dados Iniciais'!E44),IF($J$35=3,IF(ISBLANK('Dados Iniciais'!G44),"",'Dados Iniciais'!G44),IF($J$35=4,IF(ISBLANK('Dados Iniciais'!I44),"",'Dados Iniciais'!I44),IF($J$35=5,IF(ISBLANK('Dados Iniciais'!K44),"",'Dados Iniciais'!K44),IF($J$35=6,IF(ISBLANK('Dados Iniciais'!M44),"",'Dados Iniciais'!M44),IF($J$35=7,IF(ISBLANK('Dados Iniciais'!O44),"",'Dados Iniciais'!O44),IF($J$35=8,IF(ISBLANK('Dados Iniciais'!Q44),"",'Dados Iniciais'!Q44),IF($J$35=9,IF(ISBLANK('Dados Iniciais'!S44),"",'Dados Iniciais'!S44),IF($J$35=10,IF(ISBLANK('Dados Iniciais'!U44),"",'Dados Iniciais'!U44),IF($J$35=11,IF(ISBLANK('Dados Iniciais'!W44),"",'Dados Iniciais'!W44),IF($J$35=12,IF(ISBLANK('Dados Iniciais'!Y44),"",'Dados Iniciais'!Y44),IF($J$35=13,IF(ISBLANK('Dados Iniciais'!AA44),"",'Dados Iniciais'!AA44),IF($J$35=14,IF(ISBLANK('Dados Iniciais'!AC44),"",'Dados Iniciais'!AC44),IF($J$35=15,IF(ISBLANK('Dados Iniciais'!AE44),"",'Dados Iniciais'!AE44),IF($J$35=16,IF(ISBLANK('Dados Iniciais'!AG44),"",'Dados Iniciais'!AG44),IF($J$35=17,IF(ISBLANK('Dados Iniciais'!AI44),"",'Dados Iniciais'!AI44),IF($J$35=18,IF(ISBLANK('Dados Iniciais'!AK44),"",'Dados Iniciais'!AK44),IF($J$35=19,IF(ISBLANK('Dados Iniciais'!AM44),"",'Dados Iniciais'!AM44),IF($J$35=20,IF(ISBLANK('Dados Iniciais'!AO44),"",'Dados Iniciais'!AO44),IF($J$35=21,IF(ISBLANK('Dados Iniciais'!AQ44),"",'Dados Iniciais'!AQ44))))))))))))))))))))))</f>
        <v/>
      </c>
      <c r="J74" s="107" t="str">
        <f>IF($J$35=1,IF(ISBLANK('Dados Iniciais'!C45),"",IF('Dados Iniciais'!D45&gt;0,'Dados Iniciais'!D45,"0")),IF($J$35=2,IF(ISBLANK('Dados Iniciais'!E44),"",IF('Dados Iniciais'!F44&gt;0,'Dados Iniciais'!F44,"0")),IF($J$35=3,IF(ISBLANK('Dados Iniciais'!G44),"",IF('Dados Iniciais'!H44&gt;0,'Dados Iniciais'!H44,"0")),IF($J$35=4,IF(ISBLANK('Dados Iniciais'!I44),"",IF('Dados Iniciais'!J44&gt;0,'Dados Iniciais'!J44,"0")),IF($J$35=5,IF(ISBLANK('Dados Iniciais'!K44),"",IF('Dados Iniciais'!L44&gt;0,'Dados Iniciais'!L44,"0")),IF($J$35=6,IF(ISBLANK('Dados Iniciais'!M44),"",IF('Dados Iniciais'!N44&gt;0,'Dados Iniciais'!N44,"0")),IF($J$35=7,IF(ISBLANK('Dados Iniciais'!O44),"",IF('Dados Iniciais'!P44&gt;0,'Dados Iniciais'!P44,"0")),IF($J$35=8,IF(ISBLANK('Dados Iniciais'!Q44),"",IF('Dados Iniciais'!R44&gt;0,'Dados Iniciais'!R44,"0")),IF($J$35=9,IF(ISBLANK('Dados Iniciais'!S44),"",IF('Dados Iniciais'!T44&gt;0,'Dados Iniciais'!T44,"0")),IF($J$35=10,IF(ISBLANK('Dados Iniciais'!U44),"",IF('Dados Iniciais'!V44&gt;0,'Dados Iniciais'!V44,"0")),IF($J$35=11,IF(ISBLANK('Dados Iniciais'!W44),"",IF('Dados Iniciais'!X44&gt;0,'Dados Iniciais'!X44,"0")),IF($J$35=12,IF(ISBLANK('Dados Iniciais'!Y44),"",IF('Dados Iniciais'!Z44&gt;0,'Dados Iniciais'!Z44,"0")),IF($J$35=13,IF(ISBLANK('Dados Iniciais'!AA44),"",IF('Dados Iniciais'!AB44&gt;0,'Dados Iniciais'!AB44,"0")),IF($J$35=14,IF(ISBLANK('Dados Iniciais'!AC44),"",IF('Dados Iniciais'!AD44&gt;0,'Dados Iniciais'!AD44,"0")),IF($J$35=15,IF(ISBLANK('Dados Iniciais'!AE44),"",IF('Dados Iniciais'!AF44&gt;0,'Dados Iniciais'!AF44,"0")),IF($J$35=16,IF(ISBLANK('Dados Iniciais'!AG44),"",IF('Dados Iniciais'!AH44&gt;0,'Dados Iniciais'!AH44,"0")),IF($J$35=17,IF(ISBLANK('Dados Iniciais'!AI44),"",IF('Dados Iniciais'!AJ44&gt;0,'Dados Iniciais'!AJ44,"0")),IF($J$35=18,IF(ISBLANK('Dados Iniciais'!AK44),"",IF('Dados Iniciais'!AL44&gt;0,'Dados Iniciais'!AL44,"0")),IF($J$35=19,IF(ISBLANK('Dados Iniciais'!AM44),"",IF('Dados Iniciais'!AN44&gt;0,'Dados Iniciais'!AN44,"0")),IF($J$35=20,IF(ISBLANK('Dados Iniciais'!AO44),"",IF('Dados Iniciais'!AP44&gt;0,'Dados Iniciais'!AP44,"0")),IF($J$35=21,IF(ISBLANK('Dados Iniciais'!AQ44),"",IF('Dados Iniciais'!AR44&gt;0,'Dados Iniciais'!AR44,"0")),)))))))))))))))))))))</f>
        <v/>
      </c>
      <c r="L74" s="12"/>
    </row>
    <row r="75" spans="1:12" x14ac:dyDescent="0.25">
      <c r="A75" s="12"/>
      <c r="C75" s="106" t="str">
        <f>IF($D$35=1,IF(ISBLANK('Dados Iniciais'!C46),"",'Dados Iniciais'!B46&amp;" "&amp;"a"&amp;" "&amp;'Dados Iniciais'!C46),IF($D$35=2,IF(ISBLANK('Dados Iniciais'!E45),"",'Dados Iniciais'!E45),IF($D$35=3,IF(ISBLANK('Dados Iniciais'!G45),"",'Dados Iniciais'!G45),IF($D$35=4,IF(ISBLANK('Dados Iniciais'!I45),"",'Dados Iniciais'!I45),IF($D$35=5,IF(ISBLANK('Dados Iniciais'!K45),"",'Dados Iniciais'!K45),IF($D$35=6,IF(ISBLANK('Dados Iniciais'!M45),"",'Dados Iniciais'!M45),IF($D$35=7,IF(ISBLANK('Dados Iniciais'!O45),"",'Dados Iniciais'!O45),IF($D$35=8,IF(ISBLANK('Dados Iniciais'!Q45),"",'Dados Iniciais'!Q45),IF($D$35=9,IF(ISBLANK('Dados Iniciais'!S45),"",'Dados Iniciais'!S45),IF($D$35=10,IF(ISBLANK('Dados Iniciais'!U45),"",'Dados Iniciais'!U45),IF($D$35=11,IF(ISBLANK('Dados Iniciais'!W45),"",'Dados Iniciais'!W45),IF($D$35=12,IF(ISBLANK('Dados Iniciais'!Y45),"",'Dados Iniciais'!Y45),IF($D$35=13,IF(ISBLANK('Dados Iniciais'!AA45),"",'Dados Iniciais'!AA45),IF($D$35=14,IF(ISBLANK('Dados Iniciais'!AC45),"",'Dados Iniciais'!AC45),IF($D$35=15,IF(ISBLANK('Dados Iniciais'!AE45),"",'Dados Iniciais'!AE45),IF($D$35=16,IF(ISBLANK('Dados Iniciais'!AG45),"",'Dados Iniciais'!AG45),IF($D$35=17,IF(ISBLANK('Dados Iniciais'!AI45),"",'Dados Iniciais'!AI45),IF($D$35=18,IF(ISBLANK('Dados Iniciais'!AK45),"",'Dados Iniciais'!AK45),IF($D$35=19,IF(ISBLANK('Dados Iniciais'!AM45),"",'Dados Iniciais'!AM45),IF($D$35=20,IF(ISBLANK('Dados Iniciais'!AO45),"",'Dados Iniciais'!AO45),IF($D$35=21,IF(ISBLANK('Dados Iniciais'!AQ45),"",'Dados Iniciais'!AQ45))))))))))))))))))))))</f>
        <v/>
      </c>
      <c r="D75" s="107" t="str">
        <f>IF($D$35=1,IF(ISBLANK('Dados Iniciais'!C46),"",IF('Dados Iniciais'!D46&gt;0,'Dados Iniciais'!D46,"0")),IF($D$35=2,IF(ISBLANK('Dados Iniciais'!E45),"",IF('Dados Iniciais'!F45&gt;0,'Dados Iniciais'!F45,"0")),IF($D$35=3,IF(ISBLANK('Dados Iniciais'!G45),"",IF('Dados Iniciais'!H45&gt;0,'Dados Iniciais'!H45,"0")),IF($D$35=4,IF(ISBLANK('Dados Iniciais'!I45),"",IF('Dados Iniciais'!J45&gt;0,'Dados Iniciais'!J45,"0")),IF($D$35=5,IF(ISBLANK('Dados Iniciais'!K45),"",IF('Dados Iniciais'!L45&gt;0,'Dados Iniciais'!L45,"0")),IF($D$35=6,IF(ISBLANK('Dados Iniciais'!M45),"",IF('Dados Iniciais'!N45&gt;0,'Dados Iniciais'!N45,"0")),IF($D$35=7,IF(ISBLANK('Dados Iniciais'!O45),"",IF('Dados Iniciais'!P45&gt;0,'Dados Iniciais'!P45,"0")),IF($D$35=8,IF(ISBLANK('Dados Iniciais'!Q45),"",IF('Dados Iniciais'!R45&gt;0,'Dados Iniciais'!R45,"0")),IF($D$35=9,IF(ISBLANK('Dados Iniciais'!S45),"",IF('Dados Iniciais'!T45&gt;0,'Dados Iniciais'!T45,"0")),IF($D$35=10,IF(ISBLANK('Dados Iniciais'!U45),"",IF('Dados Iniciais'!V45&gt;0,'Dados Iniciais'!V45,"0")),IF($D$35=11,IF(ISBLANK('Dados Iniciais'!W45),"",IF('Dados Iniciais'!X45&gt;0,'Dados Iniciais'!X45,"0")),IF($D$35=12,IF(ISBLANK('Dados Iniciais'!Y45),"",IF('Dados Iniciais'!Z45&gt;0,'Dados Iniciais'!Z45,"0")),IF($D$35=13,IF(ISBLANK('Dados Iniciais'!AA45),"",IF('Dados Iniciais'!AB45&gt;0,'Dados Iniciais'!AB45,"0")),IF($D$35=14,IF(ISBLANK('Dados Iniciais'!AC45),"",IF('Dados Iniciais'!AD45&gt;0,'Dados Iniciais'!AD45,"0")),IF($D$35=15,IF(ISBLANK('Dados Iniciais'!AE45),"",IF('Dados Iniciais'!AF45&gt;0,'Dados Iniciais'!AF45,"0")),IF($D$35=16,IF(ISBLANK('Dados Iniciais'!AG45),"",IF('Dados Iniciais'!AH45&gt;0,'Dados Iniciais'!AH45,"0")),IF($D$35=17,IF(ISBLANK('Dados Iniciais'!AI45),"",IF('Dados Iniciais'!AJ45&gt;0,'Dados Iniciais'!AJ45,"0")),IF($D$35=18,IF(ISBLANK('Dados Iniciais'!AK45),"",IF('Dados Iniciais'!AL45&gt;0,'Dados Iniciais'!AL45,"0")),IF($D$35=19,IF(ISBLANK('Dados Iniciais'!AM45),"",IF('Dados Iniciais'!AN45&gt;0,'Dados Iniciais'!AN45,"0")),IF($D$35=20,IF(ISBLANK('Dados Iniciais'!AO45),"",IF('Dados Iniciais'!AP45&gt;0,'Dados Iniciais'!AP45,"0")),IF($D$35=21,IF(ISBLANK('Dados Iniciais'!AQ45),"",IF('Dados Iniciais'!AR45&gt;0,'Dados Iniciais'!AR45,"0")),)))))))))))))))))))))</f>
        <v/>
      </c>
      <c r="E75" s="105"/>
      <c r="F75" s="106" t="str">
        <f>IF($G$35=1,IF(ISBLANK('Dados Iniciais'!C46),"",'Dados Iniciais'!B46&amp;" "&amp;"a"&amp;" "&amp;'Dados Iniciais'!C46),IF($G$35=2,IF(ISBLANK('Dados Iniciais'!E45),"",'Dados Iniciais'!E45),IF($G$35=3,IF(ISBLANK('Dados Iniciais'!G45),"",'Dados Iniciais'!G45),IF($G$35=4,IF(ISBLANK('Dados Iniciais'!I45),"",'Dados Iniciais'!I45),IF($G$35=5,IF(ISBLANK('Dados Iniciais'!K45),"",'Dados Iniciais'!K45),IF($G$35=6,IF(ISBLANK('Dados Iniciais'!M45),"",'Dados Iniciais'!M45),IF($G$35=7,IF(ISBLANK('Dados Iniciais'!O45),"",'Dados Iniciais'!O45),IF($G$35=8,IF(ISBLANK('Dados Iniciais'!Q45),"",'Dados Iniciais'!Q45),IF($G$35=9,IF(ISBLANK('Dados Iniciais'!S45),"",'Dados Iniciais'!S45),IF($G$35=10,IF(ISBLANK('Dados Iniciais'!U45),"",'Dados Iniciais'!U45),IF($G$35=11,IF(ISBLANK('Dados Iniciais'!W45),"",'Dados Iniciais'!W45),IF($G$35=12,IF(ISBLANK('Dados Iniciais'!Y45),"",'Dados Iniciais'!Y45),IF($G$35=13,IF(ISBLANK('Dados Iniciais'!AA45),"",'Dados Iniciais'!AA45),IF($G$35=14,IF(ISBLANK('Dados Iniciais'!AC45),"",'Dados Iniciais'!AC45),IF($G$35=15,IF(ISBLANK('Dados Iniciais'!AE45),"",'Dados Iniciais'!AE45),IF($G$35=16,IF(ISBLANK('Dados Iniciais'!AG45),"",'Dados Iniciais'!AG45),IF($G$35=17,IF(ISBLANK('Dados Iniciais'!AI45),"",'Dados Iniciais'!AI45),IF($G$35=18,IF(ISBLANK('Dados Iniciais'!AK45),"",'Dados Iniciais'!AK45),IF($G$35=19,IF(ISBLANK('Dados Iniciais'!AM45),"",'Dados Iniciais'!AM45),IF($G$35=20,IF(ISBLANK('Dados Iniciais'!AO45),"",'Dados Iniciais'!AO45),IF($G$35=21,IF(ISBLANK('Dados Iniciais'!AQ45),"",'Dados Iniciais'!AQ45))))))))))))))))))))))</f>
        <v/>
      </c>
      <c r="G75" s="107" t="str">
        <f>IF($G$35=1,IF(ISBLANK('Dados Iniciais'!C46),"",IF('Dados Iniciais'!D46&gt;0,'Dados Iniciais'!D46,"0")),IF($G$35=2,IF(ISBLANK('Dados Iniciais'!E45),"",IF('Dados Iniciais'!F45&gt;0,'Dados Iniciais'!F45,"0")),IF($G$35=3,IF(ISBLANK('Dados Iniciais'!G45),"",IF('Dados Iniciais'!H45&gt;0,'Dados Iniciais'!H45,"0")),IF($G$35=4,IF(ISBLANK('Dados Iniciais'!I45),"",IF('Dados Iniciais'!J45&gt;0,'Dados Iniciais'!J45,"0")),IF($G$35=5,IF(ISBLANK('Dados Iniciais'!K45),"",IF('Dados Iniciais'!L45&gt;0,'Dados Iniciais'!L45,"0")),IF($G$35=6,IF(ISBLANK('Dados Iniciais'!M45),"",IF('Dados Iniciais'!N45&gt;0,'Dados Iniciais'!N45,"0")),IF($G$35=7,IF(ISBLANK('Dados Iniciais'!O45),"",IF('Dados Iniciais'!P45&gt;0,'Dados Iniciais'!P45,"0")),IF($G$35=8,IF(ISBLANK('Dados Iniciais'!Q45),"",IF('Dados Iniciais'!R45&gt;0,'Dados Iniciais'!R45,"0")),IF($G$35=9,IF(ISBLANK('Dados Iniciais'!S45),"",IF('Dados Iniciais'!T45&gt;0,'Dados Iniciais'!T45,"0")),IF($G$35=10,IF(ISBLANK('Dados Iniciais'!U45),"",IF('Dados Iniciais'!V45&gt;0,'Dados Iniciais'!V45,"0")),IF($G$35=11,IF(ISBLANK('Dados Iniciais'!W45),"",IF('Dados Iniciais'!X45&gt;0,'Dados Iniciais'!X45,"0")),IF($G$35=12,IF(ISBLANK('Dados Iniciais'!Y45),"",IF('Dados Iniciais'!Z45&gt;0,'Dados Iniciais'!Z45,"0")),IF($G$35=13,IF(ISBLANK('Dados Iniciais'!AA45),"",IF('Dados Iniciais'!AB45&gt;0,'Dados Iniciais'!AB45,"0")),IF($G$35=14,IF(ISBLANK('Dados Iniciais'!AC45),"",IF('Dados Iniciais'!AD45&gt;0,'Dados Iniciais'!AD45,"0")),IF($G$35=15,IF(ISBLANK('Dados Iniciais'!AE45),"",IF('Dados Iniciais'!AF45&gt;0,'Dados Iniciais'!AF45,"0")),IF($G$35=16,IF(ISBLANK('Dados Iniciais'!AG45),"",IF('Dados Iniciais'!AH45&gt;0,'Dados Iniciais'!AH45,"0")),IF($G$35=17,IF(ISBLANK('Dados Iniciais'!AI45),"",IF('Dados Iniciais'!AJ45&gt;0,'Dados Iniciais'!AJ45,"0")),IF($G$35=18,IF(ISBLANK('Dados Iniciais'!AK45),"",IF('Dados Iniciais'!AL45&gt;0,'Dados Iniciais'!AL45,"0")),IF($G$35=19,IF(ISBLANK('Dados Iniciais'!AM45),"",IF('Dados Iniciais'!AN45&gt;0,'Dados Iniciais'!AN45,"0")),IF($G$35=20,IF(ISBLANK('Dados Iniciais'!AO45),"",IF('Dados Iniciais'!AP45&gt;0,'Dados Iniciais'!AP45,"0")),IF($G$35=21,IF(ISBLANK('Dados Iniciais'!AQ45),"",IF('Dados Iniciais'!AR45&gt;0,'Dados Iniciais'!AR45,"0")),)))))))))))))))))))))</f>
        <v/>
      </c>
      <c r="H75" s="105"/>
      <c r="I75" s="106" t="str">
        <f>IF($J$35=1,IF(ISBLANK('Dados Iniciais'!C46),"",'Dados Iniciais'!B46&amp;" "&amp;"a"&amp;" "&amp;'Dados Iniciais'!C46),IF($J$35=2,IF(ISBLANK('Dados Iniciais'!E45),"",'Dados Iniciais'!E45),IF($J$35=3,IF(ISBLANK('Dados Iniciais'!G45),"",'Dados Iniciais'!G45),IF($J$35=4,IF(ISBLANK('Dados Iniciais'!I45),"",'Dados Iniciais'!I45),IF($J$35=5,IF(ISBLANK('Dados Iniciais'!K45),"",'Dados Iniciais'!K45),IF($J$35=6,IF(ISBLANK('Dados Iniciais'!M45),"",'Dados Iniciais'!M45),IF($J$35=7,IF(ISBLANK('Dados Iniciais'!O45),"",'Dados Iniciais'!O45),IF($J$35=8,IF(ISBLANK('Dados Iniciais'!Q45),"",'Dados Iniciais'!Q45),IF($J$35=9,IF(ISBLANK('Dados Iniciais'!S45),"",'Dados Iniciais'!S45),IF($J$35=10,IF(ISBLANK('Dados Iniciais'!U45),"",'Dados Iniciais'!U45),IF($J$35=11,IF(ISBLANK('Dados Iniciais'!W45),"",'Dados Iniciais'!W45),IF($J$35=12,IF(ISBLANK('Dados Iniciais'!Y45),"",'Dados Iniciais'!Y45),IF($J$35=13,IF(ISBLANK('Dados Iniciais'!AA45),"",'Dados Iniciais'!AA45),IF($J$35=14,IF(ISBLANK('Dados Iniciais'!AC45),"",'Dados Iniciais'!AC45),IF($J$35=15,IF(ISBLANK('Dados Iniciais'!AE45),"",'Dados Iniciais'!AE45),IF($J$35=16,IF(ISBLANK('Dados Iniciais'!AG45),"",'Dados Iniciais'!AG45),IF($J$35=17,IF(ISBLANK('Dados Iniciais'!AI45),"",'Dados Iniciais'!AI45),IF($J$35=18,IF(ISBLANK('Dados Iniciais'!AK45),"",'Dados Iniciais'!AK45),IF($J$35=19,IF(ISBLANK('Dados Iniciais'!AM45),"",'Dados Iniciais'!AM45),IF($J$35=20,IF(ISBLANK('Dados Iniciais'!AO45),"",'Dados Iniciais'!AO45),IF($J$35=21,IF(ISBLANK('Dados Iniciais'!AQ45),"",'Dados Iniciais'!AQ45))))))))))))))))))))))</f>
        <v/>
      </c>
      <c r="J75" s="107" t="str">
        <f>IF($J$35=1,IF(ISBLANK('Dados Iniciais'!C46),"",IF('Dados Iniciais'!D46&gt;0,'Dados Iniciais'!D46,"0")),IF($J$35=2,IF(ISBLANK('Dados Iniciais'!E45),"",IF('Dados Iniciais'!F45&gt;0,'Dados Iniciais'!F45,"0")),IF($J$35=3,IF(ISBLANK('Dados Iniciais'!G45),"",IF('Dados Iniciais'!H45&gt;0,'Dados Iniciais'!H45,"0")),IF($J$35=4,IF(ISBLANK('Dados Iniciais'!I45),"",IF('Dados Iniciais'!J45&gt;0,'Dados Iniciais'!J45,"0")),IF($J$35=5,IF(ISBLANK('Dados Iniciais'!K45),"",IF('Dados Iniciais'!L45&gt;0,'Dados Iniciais'!L45,"0")),IF($J$35=6,IF(ISBLANK('Dados Iniciais'!M45),"",IF('Dados Iniciais'!N45&gt;0,'Dados Iniciais'!N45,"0")),IF($J$35=7,IF(ISBLANK('Dados Iniciais'!O45),"",IF('Dados Iniciais'!P45&gt;0,'Dados Iniciais'!P45,"0")),IF($J$35=8,IF(ISBLANK('Dados Iniciais'!Q45),"",IF('Dados Iniciais'!R45&gt;0,'Dados Iniciais'!R45,"0")),IF($J$35=9,IF(ISBLANK('Dados Iniciais'!S45),"",IF('Dados Iniciais'!T45&gt;0,'Dados Iniciais'!T45,"0")),IF($J$35=10,IF(ISBLANK('Dados Iniciais'!U45),"",IF('Dados Iniciais'!V45&gt;0,'Dados Iniciais'!V45,"0")),IF($J$35=11,IF(ISBLANK('Dados Iniciais'!W45),"",IF('Dados Iniciais'!X45&gt;0,'Dados Iniciais'!X45,"0")),IF($J$35=12,IF(ISBLANK('Dados Iniciais'!Y45),"",IF('Dados Iniciais'!Z45&gt;0,'Dados Iniciais'!Z45,"0")),IF($J$35=13,IF(ISBLANK('Dados Iniciais'!AA45),"",IF('Dados Iniciais'!AB45&gt;0,'Dados Iniciais'!AB45,"0")),IF($J$35=14,IF(ISBLANK('Dados Iniciais'!AC45),"",IF('Dados Iniciais'!AD45&gt;0,'Dados Iniciais'!AD45,"0")),IF($J$35=15,IF(ISBLANK('Dados Iniciais'!AE45),"",IF('Dados Iniciais'!AF45&gt;0,'Dados Iniciais'!AF45,"0")),IF($J$35=16,IF(ISBLANK('Dados Iniciais'!AG45),"",IF('Dados Iniciais'!AH45&gt;0,'Dados Iniciais'!AH45,"0")),IF($J$35=17,IF(ISBLANK('Dados Iniciais'!AI45),"",IF('Dados Iniciais'!AJ45&gt;0,'Dados Iniciais'!AJ45,"0")),IF($J$35=18,IF(ISBLANK('Dados Iniciais'!AK45),"",IF('Dados Iniciais'!AL45&gt;0,'Dados Iniciais'!AL45,"0")),IF($J$35=19,IF(ISBLANK('Dados Iniciais'!AM45),"",IF('Dados Iniciais'!AN45&gt;0,'Dados Iniciais'!AN45,"0")),IF($J$35=20,IF(ISBLANK('Dados Iniciais'!AO45),"",IF('Dados Iniciais'!AP45&gt;0,'Dados Iniciais'!AP45,"0")),IF($J$35=21,IF(ISBLANK('Dados Iniciais'!AQ45),"",IF('Dados Iniciais'!AR45&gt;0,'Dados Iniciais'!AR45,"0")),)))))))))))))))))))))</f>
        <v/>
      </c>
      <c r="L75" s="12"/>
    </row>
    <row r="76" spans="1:12" x14ac:dyDescent="0.25">
      <c r="A76" s="12"/>
      <c r="C76" s="106" t="str">
        <f>IF($D$35=1,IF(ISBLANK('Dados Iniciais'!C47),"",'Dados Iniciais'!B47&amp;" "&amp;"a"&amp;" "&amp;'Dados Iniciais'!C47),IF($D$35=2,IF(ISBLANK('Dados Iniciais'!E46),"",'Dados Iniciais'!E46),IF($D$35=3,IF(ISBLANK('Dados Iniciais'!G46),"",'Dados Iniciais'!G46),IF($D$35=4,IF(ISBLANK('Dados Iniciais'!I46),"",'Dados Iniciais'!I46),IF($D$35=5,IF(ISBLANK('Dados Iniciais'!K46),"",'Dados Iniciais'!K46),IF($D$35=6,IF(ISBLANK('Dados Iniciais'!M46),"",'Dados Iniciais'!M46),IF($D$35=7,IF(ISBLANK('Dados Iniciais'!O46),"",'Dados Iniciais'!O46),IF($D$35=8,IF(ISBLANK('Dados Iniciais'!Q46),"",'Dados Iniciais'!Q46),IF($D$35=9,IF(ISBLANK('Dados Iniciais'!S46),"",'Dados Iniciais'!S46),IF($D$35=10,IF(ISBLANK('Dados Iniciais'!U46),"",'Dados Iniciais'!U46),IF($D$35=11,IF(ISBLANK('Dados Iniciais'!W46),"",'Dados Iniciais'!W46),IF($D$35=12,IF(ISBLANK('Dados Iniciais'!Y46),"",'Dados Iniciais'!Y46),IF($D$35=13,IF(ISBLANK('Dados Iniciais'!AA46),"",'Dados Iniciais'!AA46),IF($D$35=14,IF(ISBLANK('Dados Iniciais'!AC46),"",'Dados Iniciais'!AC46),IF($D$35=15,IF(ISBLANK('Dados Iniciais'!AE46),"",'Dados Iniciais'!AE46),IF($D$35=16,IF(ISBLANK('Dados Iniciais'!AG46),"",'Dados Iniciais'!AG46),IF($D$35=17,IF(ISBLANK('Dados Iniciais'!AI46),"",'Dados Iniciais'!AI46),IF($D$35=18,IF(ISBLANK('Dados Iniciais'!AK46),"",'Dados Iniciais'!AK46),IF($D$35=19,IF(ISBLANK('Dados Iniciais'!AM46),"",'Dados Iniciais'!AM46),IF($D$35=20,IF(ISBLANK('Dados Iniciais'!AO46),"",'Dados Iniciais'!AO46),IF($D$35=21,IF(ISBLANK('Dados Iniciais'!AQ46),"",'Dados Iniciais'!AQ46))))))))))))))))))))))</f>
        <v/>
      </c>
      <c r="D76" s="107" t="str">
        <f>IF($D$35=1,IF(ISBLANK('Dados Iniciais'!C47),"",IF('Dados Iniciais'!D47&gt;0,'Dados Iniciais'!D47,"0")),IF($D$35=2,IF(ISBLANK('Dados Iniciais'!E46),"",IF('Dados Iniciais'!F46&gt;0,'Dados Iniciais'!F46,"0")),IF($D$35=3,IF(ISBLANK('Dados Iniciais'!G46),"",IF('Dados Iniciais'!H46&gt;0,'Dados Iniciais'!H46,"0")),IF($D$35=4,IF(ISBLANK('Dados Iniciais'!I46),"",IF('Dados Iniciais'!J46&gt;0,'Dados Iniciais'!J46,"0")),IF($D$35=5,IF(ISBLANK('Dados Iniciais'!K46),"",IF('Dados Iniciais'!L46&gt;0,'Dados Iniciais'!L46,"0")),IF($D$35=6,IF(ISBLANK('Dados Iniciais'!M46),"",IF('Dados Iniciais'!N46&gt;0,'Dados Iniciais'!N46,"0")),IF($D$35=7,IF(ISBLANK('Dados Iniciais'!O46),"",IF('Dados Iniciais'!P46&gt;0,'Dados Iniciais'!P46,"0")),IF($D$35=8,IF(ISBLANK('Dados Iniciais'!Q46),"",IF('Dados Iniciais'!R46&gt;0,'Dados Iniciais'!R46,"0")),IF($D$35=9,IF(ISBLANK('Dados Iniciais'!S46),"",IF('Dados Iniciais'!T46&gt;0,'Dados Iniciais'!T46,"0")),IF($D$35=10,IF(ISBLANK('Dados Iniciais'!U46),"",IF('Dados Iniciais'!V46&gt;0,'Dados Iniciais'!V46,"0")),IF($D$35=11,IF(ISBLANK('Dados Iniciais'!W46),"",IF('Dados Iniciais'!X46&gt;0,'Dados Iniciais'!X46,"0")),IF($D$35=12,IF(ISBLANK('Dados Iniciais'!Y46),"",IF('Dados Iniciais'!Z46&gt;0,'Dados Iniciais'!Z46,"0")),IF($D$35=13,IF(ISBLANK('Dados Iniciais'!AA46),"",IF('Dados Iniciais'!AB46&gt;0,'Dados Iniciais'!AB46,"0")),IF($D$35=14,IF(ISBLANK('Dados Iniciais'!AC46),"",IF('Dados Iniciais'!AD46&gt;0,'Dados Iniciais'!AD46,"0")),IF($D$35=15,IF(ISBLANK('Dados Iniciais'!AE46),"",IF('Dados Iniciais'!AF46&gt;0,'Dados Iniciais'!AF46,"0")),IF($D$35=16,IF(ISBLANK('Dados Iniciais'!AG46),"",IF('Dados Iniciais'!AH46&gt;0,'Dados Iniciais'!AH46,"0")),IF($D$35=17,IF(ISBLANK('Dados Iniciais'!AI46),"",IF('Dados Iniciais'!AJ46&gt;0,'Dados Iniciais'!AJ46,"0")),IF($D$35=18,IF(ISBLANK('Dados Iniciais'!AK46),"",IF('Dados Iniciais'!AL46&gt;0,'Dados Iniciais'!AL46,"0")),IF($D$35=19,IF(ISBLANK('Dados Iniciais'!AM46),"",IF('Dados Iniciais'!AN46&gt;0,'Dados Iniciais'!AN46,"0")),IF($D$35=20,IF(ISBLANK('Dados Iniciais'!AO46),"",IF('Dados Iniciais'!AP46&gt;0,'Dados Iniciais'!AP46,"0")),IF($D$35=21,IF(ISBLANK('Dados Iniciais'!AQ46),"",IF('Dados Iniciais'!AR46&gt;0,'Dados Iniciais'!AR46,"0")),)))))))))))))))))))))</f>
        <v/>
      </c>
      <c r="E76" s="105"/>
      <c r="F76" s="106" t="str">
        <f>IF($G$35=1,IF(ISBLANK('Dados Iniciais'!C47),"",'Dados Iniciais'!B47&amp;" "&amp;"a"&amp;" "&amp;'Dados Iniciais'!C47),IF($G$35=2,IF(ISBLANK('Dados Iniciais'!E46),"",'Dados Iniciais'!E46),IF($G$35=3,IF(ISBLANK('Dados Iniciais'!G46),"",'Dados Iniciais'!G46),IF($G$35=4,IF(ISBLANK('Dados Iniciais'!I46),"",'Dados Iniciais'!I46),IF($G$35=5,IF(ISBLANK('Dados Iniciais'!K46),"",'Dados Iniciais'!K46),IF($G$35=6,IF(ISBLANK('Dados Iniciais'!M46),"",'Dados Iniciais'!M46),IF($G$35=7,IF(ISBLANK('Dados Iniciais'!O46),"",'Dados Iniciais'!O46),IF($G$35=8,IF(ISBLANK('Dados Iniciais'!Q46),"",'Dados Iniciais'!Q46),IF($G$35=9,IF(ISBLANK('Dados Iniciais'!S46),"",'Dados Iniciais'!S46),IF($G$35=10,IF(ISBLANK('Dados Iniciais'!U46),"",'Dados Iniciais'!U46),IF($G$35=11,IF(ISBLANK('Dados Iniciais'!W46),"",'Dados Iniciais'!W46),IF($G$35=12,IF(ISBLANK('Dados Iniciais'!Y46),"",'Dados Iniciais'!Y46),IF($G$35=13,IF(ISBLANK('Dados Iniciais'!AA46),"",'Dados Iniciais'!AA46),IF($G$35=14,IF(ISBLANK('Dados Iniciais'!AC46),"",'Dados Iniciais'!AC46),IF($G$35=15,IF(ISBLANK('Dados Iniciais'!AE46),"",'Dados Iniciais'!AE46),IF($G$35=16,IF(ISBLANK('Dados Iniciais'!AG46),"",'Dados Iniciais'!AG46),IF($G$35=17,IF(ISBLANK('Dados Iniciais'!AI46),"",'Dados Iniciais'!AI46),IF($G$35=18,IF(ISBLANK('Dados Iniciais'!AK46),"",'Dados Iniciais'!AK46),IF($G$35=19,IF(ISBLANK('Dados Iniciais'!AM46),"",'Dados Iniciais'!AM46),IF($G$35=20,IF(ISBLANK('Dados Iniciais'!AO46),"",'Dados Iniciais'!AO46),IF($G$35=21,IF(ISBLANK('Dados Iniciais'!AQ46),"",'Dados Iniciais'!AQ46))))))))))))))))))))))</f>
        <v/>
      </c>
      <c r="G76" s="107" t="str">
        <f>IF($G$35=1,IF(ISBLANK('Dados Iniciais'!C47),"",IF('Dados Iniciais'!D47&gt;0,'Dados Iniciais'!D47,"0")),IF($G$35=2,IF(ISBLANK('Dados Iniciais'!E46),"",IF('Dados Iniciais'!F46&gt;0,'Dados Iniciais'!F46,"0")),IF($G$35=3,IF(ISBLANK('Dados Iniciais'!G46),"",IF('Dados Iniciais'!H46&gt;0,'Dados Iniciais'!H46,"0")),IF($G$35=4,IF(ISBLANK('Dados Iniciais'!I46),"",IF('Dados Iniciais'!J46&gt;0,'Dados Iniciais'!J46,"0")),IF($G$35=5,IF(ISBLANK('Dados Iniciais'!K46),"",IF('Dados Iniciais'!L46&gt;0,'Dados Iniciais'!L46,"0")),IF($G$35=6,IF(ISBLANK('Dados Iniciais'!M46),"",IF('Dados Iniciais'!N46&gt;0,'Dados Iniciais'!N46,"0")),IF($G$35=7,IF(ISBLANK('Dados Iniciais'!O46),"",IF('Dados Iniciais'!P46&gt;0,'Dados Iniciais'!P46,"0")),IF($G$35=8,IF(ISBLANK('Dados Iniciais'!Q46),"",IF('Dados Iniciais'!R46&gt;0,'Dados Iniciais'!R46,"0")),IF($G$35=9,IF(ISBLANK('Dados Iniciais'!S46),"",IF('Dados Iniciais'!T46&gt;0,'Dados Iniciais'!T46,"0")),IF($G$35=10,IF(ISBLANK('Dados Iniciais'!U46),"",IF('Dados Iniciais'!V46&gt;0,'Dados Iniciais'!V46,"0")),IF($G$35=11,IF(ISBLANK('Dados Iniciais'!W46),"",IF('Dados Iniciais'!X46&gt;0,'Dados Iniciais'!X46,"0")),IF($G$35=12,IF(ISBLANK('Dados Iniciais'!Y46),"",IF('Dados Iniciais'!Z46&gt;0,'Dados Iniciais'!Z46,"0")),IF($G$35=13,IF(ISBLANK('Dados Iniciais'!AA46),"",IF('Dados Iniciais'!AB46&gt;0,'Dados Iniciais'!AB46,"0")),IF($G$35=14,IF(ISBLANK('Dados Iniciais'!AC46),"",IF('Dados Iniciais'!AD46&gt;0,'Dados Iniciais'!AD46,"0")),IF($G$35=15,IF(ISBLANK('Dados Iniciais'!AE46),"",IF('Dados Iniciais'!AF46&gt;0,'Dados Iniciais'!AF46,"0")),IF($G$35=16,IF(ISBLANK('Dados Iniciais'!AG46),"",IF('Dados Iniciais'!AH46&gt;0,'Dados Iniciais'!AH46,"0")),IF($G$35=17,IF(ISBLANK('Dados Iniciais'!AI46),"",IF('Dados Iniciais'!AJ46&gt;0,'Dados Iniciais'!AJ46,"0")),IF($G$35=18,IF(ISBLANK('Dados Iniciais'!AK46),"",IF('Dados Iniciais'!AL46&gt;0,'Dados Iniciais'!AL46,"0")),IF($G$35=19,IF(ISBLANK('Dados Iniciais'!AM46),"",IF('Dados Iniciais'!AN46&gt;0,'Dados Iniciais'!AN46,"0")),IF($G$35=20,IF(ISBLANK('Dados Iniciais'!AO46),"",IF('Dados Iniciais'!AP46&gt;0,'Dados Iniciais'!AP46,"0")),IF($G$35=21,IF(ISBLANK('Dados Iniciais'!AQ46),"",IF('Dados Iniciais'!AR46&gt;0,'Dados Iniciais'!AR46,"0")),)))))))))))))))))))))</f>
        <v/>
      </c>
      <c r="H76" s="105"/>
      <c r="I76" s="106" t="str">
        <f>IF($J$35=1,IF(ISBLANK('Dados Iniciais'!C47),"",'Dados Iniciais'!B47&amp;" "&amp;"a"&amp;" "&amp;'Dados Iniciais'!C47),IF($J$35=2,IF(ISBLANK('Dados Iniciais'!E46),"",'Dados Iniciais'!E46),IF($J$35=3,IF(ISBLANK('Dados Iniciais'!G46),"",'Dados Iniciais'!G46),IF($J$35=4,IF(ISBLANK('Dados Iniciais'!I46),"",'Dados Iniciais'!I46),IF($J$35=5,IF(ISBLANK('Dados Iniciais'!K46),"",'Dados Iniciais'!K46),IF($J$35=6,IF(ISBLANK('Dados Iniciais'!M46),"",'Dados Iniciais'!M46),IF($J$35=7,IF(ISBLANK('Dados Iniciais'!O46),"",'Dados Iniciais'!O46),IF($J$35=8,IF(ISBLANK('Dados Iniciais'!Q46),"",'Dados Iniciais'!Q46),IF($J$35=9,IF(ISBLANK('Dados Iniciais'!S46),"",'Dados Iniciais'!S46),IF($J$35=10,IF(ISBLANK('Dados Iniciais'!U46),"",'Dados Iniciais'!U46),IF($J$35=11,IF(ISBLANK('Dados Iniciais'!W46),"",'Dados Iniciais'!W46),IF($J$35=12,IF(ISBLANK('Dados Iniciais'!Y46),"",'Dados Iniciais'!Y46),IF($J$35=13,IF(ISBLANK('Dados Iniciais'!AA46),"",'Dados Iniciais'!AA46),IF($J$35=14,IF(ISBLANK('Dados Iniciais'!AC46),"",'Dados Iniciais'!AC46),IF($J$35=15,IF(ISBLANK('Dados Iniciais'!AE46),"",'Dados Iniciais'!AE46),IF($J$35=16,IF(ISBLANK('Dados Iniciais'!AG46),"",'Dados Iniciais'!AG46),IF($J$35=17,IF(ISBLANK('Dados Iniciais'!AI46),"",'Dados Iniciais'!AI46),IF($J$35=18,IF(ISBLANK('Dados Iniciais'!AK46),"",'Dados Iniciais'!AK46),IF($J$35=19,IF(ISBLANK('Dados Iniciais'!AM46),"",'Dados Iniciais'!AM46),IF($J$35=20,IF(ISBLANK('Dados Iniciais'!AO46),"",'Dados Iniciais'!AO46),IF($J$35=21,IF(ISBLANK('Dados Iniciais'!AQ46),"",'Dados Iniciais'!AQ46))))))))))))))))))))))</f>
        <v/>
      </c>
      <c r="J76" s="107" t="str">
        <f>IF($J$35=1,IF(ISBLANK('Dados Iniciais'!C47),"",IF('Dados Iniciais'!D47&gt;0,'Dados Iniciais'!D47,"0")),IF($J$35=2,IF(ISBLANK('Dados Iniciais'!E46),"",IF('Dados Iniciais'!F46&gt;0,'Dados Iniciais'!F46,"0")),IF($J$35=3,IF(ISBLANK('Dados Iniciais'!G46),"",IF('Dados Iniciais'!H46&gt;0,'Dados Iniciais'!H46,"0")),IF($J$35=4,IF(ISBLANK('Dados Iniciais'!I46),"",IF('Dados Iniciais'!J46&gt;0,'Dados Iniciais'!J46,"0")),IF($J$35=5,IF(ISBLANK('Dados Iniciais'!K46),"",IF('Dados Iniciais'!L46&gt;0,'Dados Iniciais'!L46,"0")),IF($J$35=6,IF(ISBLANK('Dados Iniciais'!M46),"",IF('Dados Iniciais'!N46&gt;0,'Dados Iniciais'!N46,"0")),IF($J$35=7,IF(ISBLANK('Dados Iniciais'!O46),"",IF('Dados Iniciais'!P46&gt;0,'Dados Iniciais'!P46,"0")),IF($J$35=8,IF(ISBLANK('Dados Iniciais'!Q46),"",IF('Dados Iniciais'!R46&gt;0,'Dados Iniciais'!R46,"0")),IF($J$35=9,IF(ISBLANK('Dados Iniciais'!S46),"",IF('Dados Iniciais'!T46&gt;0,'Dados Iniciais'!T46,"0")),IF($J$35=10,IF(ISBLANK('Dados Iniciais'!U46),"",IF('Dados Iniciais'!V46&gt;0,'Dados Iniciais'!V46,"0")),IF($J$35=11,IF(ISBLANK('Dados Iniciais'!W46),"",IF('Dados Iniciais'!X46&gt;0,'Dados Iniciais'!X46,"0")),IF($J$35=12,IF(ISBLANK('Dados Iniciais'!Y46),"",IF('Dados Iniciais'!Z46&gt;0,'Dados Iniciais'!Z46,"0")),IF($J$35=13,IF(ISBLANK('Dados Iniciais'!AA46),"",IF('Dados Iniciais'!AB46&gt;0,'Dados Iniciais'!AB46,"0")),IF($J$35=14,IF(ISBLANK('Dados Iniciais'!AC46),"",IF('Dados Iniciais'!AD46&gt;0,'Dados Iniciais'!AD46,"0")),IF($J$35=15,IF(ISBLANK('Dados Iniciais'!AE46),"",IF('Dados Iniciais'!AF46&gt;0,'Dados Iniciais'!AF46,"0")),IF($J$35=16,IF(ISBLANK('Dados Iniciais'!AG46),"",IF('Dados Iniciais'!AH46&gt;0,'Dados Iniciais'!AH46,"0")),IF($J$35=17,IF(ISBLANK('Dados Iniciais'!AI46),"",IF('Dados Iniciais'!AJ46&gt;0,'Dados Iniciais'!AJ46,"0")),IF($J$35=18,IF(ISBLANK('Dados Iniciais'!AK46),"",IF('Dados Iniciais'!AL46&gt;0,'Dados Iniciais'!AL46,"0")),IF($J$35=19,IF(ISBLANK('Dados Iniciais'!AM46),"",IF('Dados Iniciais'!AN46&gt;0,'Dados Iniciais'!AN46,"0")),IF($J$35=20,IF(ISBLANK('Dados Iniciais'!AO46),"",IF('Dados Iniciais'!AP46&gt;0,'Dados Iniciais'!AP46,"0")),IF($J$35=21,IF(ISBLANK('Dados Iniciais'!AQ46),"",IF('Dados Iniciais'!AR46&gt;0,'Dados Iniciais'!AR46,"0")),)))))))))))))))))))))</f>
        <v/>
      </c>
      <c r="L76" s="12"/>
    </row>
    <row r="77" spans="1:12" x14ac:dyDescent="0.25">
      <c r="A77" s="12"/>
      <c r="C77" s="106" t="str">
        <f>IF($D$35=1,IF(ISBLANK('Dados Iniciais'!C48),"",'Dados Iniciais'!B48&amp;" "&amp;"a"&amp;" "&amp;'Dados Iniciais'!C48),IF($D$35=2,IF(ISBLANK('Dados Iniciais'!E47),"",'Dados Iniciais'!E47),IF($D$35=3,IF(ISBLANK('Dados Iniciais'!G47),"",'Dados Iniciais'!G47),IF($D$35=4,IF(ISBLANK('Dados Iniciais'!I47),"",'Dados Iniciais'!I47),IF($D$35=5,IF(ISBLANK('Dados Iniciais'!K47),"",'Dados Iniciais'!K47),IF($D$35=6,IF(ISBLANK('Dados Iniciais'!M47),"",'Dados Iniciais'!M47),IF($D$35=7,IF(ISBLANK('Dados Iniciais'!O47),"",'Dados Iniciais'!O47),IF($D$35=8,IF(ISBLANK('Dados Iniciais'!Q47),"",'Dados Iniciais'!Q47),IF($D$35=9,IF(ISBLANK('Dados Iniciais'!S47),"",'Dados Iniciais'!S47),IF($D$35=10,IF(ISBLANK('Dados Iniciais'!U47),"",'Dados Iniciais'!U47),IF($D$35=11,IF(ISBLANK('Dados Iniciais'!W47),"",'Dados Iniciais'!W47),IF($D$35=12,IF(ISBLANK('Dados Iniciais'!Y47),"",'Dados Iniciais'!Y47),IF($D$35=13,IF(ISBLANK('Dados Iniciais'!AA47),"",'Dados Iniciais'!AA47),IF($D$35=14,IF(ISBLANK('Dados Iniciais'!AC47),"",'Dados Iniciais'!AC47),IF($D$35=15,IF(ISBLANK('Dados Iniciais'!AE47),"",'Dados Iniciais'!AE47),IF($D$35=16,IF(ISBLANK('Dados Iniciais'!AG47),"",'Dados Iniciais'!AG47),IF($D$35=17,IF(ISBLANK('Dados Iniciais'!AI47),"",'Dados Iniciais'!AI47),IF($D$35=18,IF(ISBLANK('Dados Iniciais'!AK47),"",'Dados Iniciais'!AK47),IF($D$35=19,IF(ISBLANK('Dados Iniciais'!AM47),"",'Dados Iniciais'!AM47),IF($D$35=20,IF(ISBLANK('Dados Iniciais'!AO47),"",'Dados Iniciais'!AO47),IF($D$35=21,IF(ISBLANK('Dados Iniciais'!AQ47),"",'Dados Iniciais'!AQ47))))))))))))))))))))))</f>
        <v/>
      </c>
      <c r="D77" s="107" t="str">
        <f>IF($D$35=1,IF(ISBLANK('Dados Iniciais'!C48),"",IF('Dados Iniciais'!D48&gt;0,'Dados Iniciais'!D48,"0")),IF($D$35=2,IF(ISBLANK('Dados Iniciais'!E47),"",IF('Dados Iniciais'!F47&gt;0,'Dados Iniciais'!F47,"0")),IF($D$35=3,IF(ISBLANK('Dados Iniciais'!G47),"",IF('Dados Iniciais'!H47&gt;0,'Dados Iniciais'!H47,"0")),IF($D$35=4,IF(ISBLANK('Dados Iniciais'!I47),"",IF('Dados Iniciais'!J47&gt;0,'Dados Iniciais'!J47,"0")),IF($D$35=5,IF(ISBLANK('Dados Iniciais'!K47),"",IF('Dados Iniciais'!L47&gt;0,'Dados Iniciais'!L47,"0")),IF($D$35=6,IF(ISBLANK('Dados Iniciais'!M47),"",IF('Dados Iniciais'!N47&gt;0,'Dados Iniciais'!N47,"0")),IF($D$35=7,IF(ISBLANK('Dados Iniciais'!O47),"",IF('Dados Iniciais'!P47&gt;0,'Dados Iniciais'!P47,"0")),IF($D$35=8,IF(ISBLANK('Dados Iniciais'!Q47),"",IF('Dados Iniciais'!R47&gt;0,'Dados Iniciais'!R47,"0")),IF($D$35=9,IF(ISBLANK('Dados Iniciais'!S47),"",IF('Dados Iniciais'!T47&gt;0,'Dados Iniciais'!T47,"0")),IF($D$35=10,IF(ISBLANK('Dados Iniciais'!U47),"",IF('Dados Iniciais'!V47&gt;0,'Dados Iniciais'!V47,"0")),IF($D$35=11,IF(ISBLANK('Dados Iniciais'!W47),"",IF('Dados Iniciais'!X47&gt;0,'Dados Iniciais'!X47,"0")),IF($D$35=12,IF(ISBLANK('Dados Iniciais'!Y47),"",IF('Dados Iniciais'!Z47&gt;0,'Dados Iniciais'!Z47,"0")),IF($D$35=13,IF(ISBLANK('Dados Iniciais'!AA47),"",IF('Dados Iniciais'!AB47&gt;0,'Dados Iniciais'!AB47,"0")),IF($D$35=14,IF(ISBLANK('Dados Iniciais'!AC47),"",IF('Dados Iniciais'!AD47&gt;0,'Dados Iniciais'!AD47,"0")),IF($D$35=15,IF(ISBLANK('Dados Iniciais'!AE47),"",IF('Dados Iniciais'!AF47&gt;0,'Dados Iniciais'!AF47,"0")),IF($D$35=16,IF(ISBLANK('Dados Iniciais'!AG47),"",IF('Dados Iniciais'!AH47&gt;0,'Dados Iniciais'!AH47,"0")),IF($D$35=17,IF(ISBLANK('Dados Iniciais'!AI47),"",IF('Dados Iniciais'!AJ47&gt;0,'Dados Iniciais'!AJ47,"0")),IF($D$35=18,IF(ISBLANK('Dados Iniciais'!AK47),"",IF('Dados Iniciais'!AL47&gt;0,'Dados Iniciais'!AL47,"0")),IF($D$35=19,IF(ISBLANK('Dados Iniciais'!AM47),"",IF('Dados Iniciais'!AN47&gt;0,'Dados Iniciais'!AN47,"0")),IF($D$35=20,IF(ISBLANK('Dados Iniciais'!AO47),"",IF('Dados Iniciais'!AP47&gt;0,'Dados Iniciais'!AP47,"0")),IF($D$35=21,IF(ISBLANK('Dados Iniciais'!AQ47),"",IF('Dados Iniciais'!AR47&gt;0,'Dados Iniciais'!AR47,"0")),)))))))))))))))))))))</f>
        <v/>
      </c>
      <c r="E77" s="105"/>
      <c r="F77" s="106" t="str">
        <f>IF($G$35=1,IF(ISBLANK('Dados Iniciais'!C48),"",'Dados Iniciais'!B48&amp;" "&amp;"a"&amp;" "&amp;'Dados Iniciais'!C48),IF($G$35=2,IF(ISBLANK('Dados Iniciais'!E47),"",'Dados Iniciais'!E47),IF($G$35=3,IF(ISBLANK('Dados Iniciais'!G47),"",'Dados Iniciais'!G47),IF($G$35=4,IF(ISBLANK('Dados Iniciais'!I47),"",'Dados Iniciais'!I47),IF($G$35=5,IF(ISBLANK('Dados Iniciais'!K47),"",'Dados Iniciais'!K47),IF($G$35=6,IF(ISBLANK('Dados Iniciais'!M47),"",'Dados Iniciais'!M47),IF($G$35=7,IF(ISBLANK('Dados Iniciais'!O47),"",'Dados Iniciais'!O47),IF($G$35=8,IF(ISBLANK('Dados Iniciais'!Q47),"",'Dados Iniciais'!Q47),IF($G$35=9,IF(ISBLANK('Dados Iniciais'!S47),"",'Dados Iniciais'!S47),IF($G$35=10,IF(ISBLANK('Dados Iniciais'!U47),"",'Dados Iniciais'!U47),IF($G$35=11,IF(ISBLANK('Dados Iniciais'!W47),"",'Dados Iniciais'!W47),IF($G$35=12,IF(ISBLANK('Dados Iniciais'!Y47),"",'Dados Iniciais'!Y47),IF($G$35=13,IF(ISBLANK('Dados Iniciais'!AA47),"",'Dados Iniciais'!AA47),IF($G$35=14,IF(ISBLANK('Dados Iniciais'!AC47),"",'Dados Iniciais'!AC47),IF($G$35=15,IF(ISBLANK('Dados Iniciais'!AE47),"",'Dados Iniciais'!AE47),IF($G$35=16,IF(ISBLANK('Dados Iniciais'!AG47),"",'Dados Iniciais'!AG47),IF($G$35=17,IF(ISBLANK('Dados Iniciais'!AI47),"",'Dados Iniciais'!AI47),IF($G$35=18,IF(ISBLANK('Dados Iniciais'!AK47),"",'Dados Iniciais'!AK47),IF($G$35=19,IF(ISBLANK('Dados Iniciais'!AM47),"",'Dados Iniciais'!AM47),IF($G$35=20,IF(ISBLANK('Dados Iniciais'!AO47),"",'Dados Iniciais'!AO47),IF($G$35=21,IF(ISBLANK('Dados Iniciais'!AQ47),"",'Dados Iniciais'!AQ47))))))))))))))))))))))</f>
        <v/>
      </c>
      <c r="G77" s="107" t="str">
        <f>IF($G$35=1,IF(ISBLANK('Dados Iniciais'!C48),"",IF('Dados Iniciais'!D48&gt;0,'Dados Iniciais'!D48,"0")),IF($G$35=2,IF(ISBLANK('Dados Iniciais'!E47),"",IF('Dados Iniciais'!F47&gt;0,'Dados Iniciais'!F47,"0")),IF($G$35=3,IF(ISBLANK('Dados Iniciais'!G47),"",IF('Dados Iniciais'!H47&gt;0,'Dados Iniciais'!H47,"0")),IF($G$35=4,IF(ISBLANK('Dados Iniciais'!I47),"",IF('Dados Iniciais'!J47&gt;0,'Dados Iniciais'!J47,"0")),IF($G$35=5,IF(ISBLANK('Dados Iniciais'!K47),"",IF('Dados Iniciais'!L47&gt;0,'Dados Iniciais'!L47,"0")),IF($G$35=6,IF(ISBLANK('Dados Iniciais'!M47),"",IF('Dados Iniciais'!N47&gt;0,'Dados Iniciais'!N47,"0")),IF($G$35=7,IF(ISBLANK('Dados Iniciais'!O47),"",IF('Dados Iniciais'!P47&gt;0,'Dados Iniciais'!P47,"0")),IF($G$35=8,IF(ISBLANK('Dados Iniciais'!Q47),"",IF('Dados Iniciais'!R47&gt;0,'Dados Iniciais'!R47,"0")),IF($G$35=9,IF(ISBLANK('Dados Iniciais'!S47),"",IF('Dados Iniciais'!T47&gt;0,'Dados Iniciais'!T47,"0")),IF($G$35=10,IF(ISBLANK('Dados Iniciais'!U47),"",IF('Dados Iniciais'!V47&gt;0,'Dados Iniciais'!V47,"0")),IF($G$35=11,IF(ISBLANK('Dados Iniciais'!W47),"",IF('Dados Iniciais'!X47&gt;0,'Dados Iniciais'!X47,"0")),IF($G$35=12,IF(ISBLANK('Dados Iniciais'!Y47),"",IF('Dados Iniciais'!Z47&gt;0,'Dados Iniciais'!Z47,"0")),IF($G$35=13,IF(ISBLANK('Dados Iniciais'!AA47),"",IF('Dados Iniciais'!AB47&gt;0,'Dados Iniciais'!AB47,"0")),IF($G$35=14,IF(ISBLANK('Dados Iniciais'!AC47),"",IF('Dados Iniciais'!AD47&gt;0,'Dados Iniciais'!AD47,"0")),IF($G$35=15,IF(ISBLANK('Dados Iniciais'!AE47),"",IF('Dados Iniciais'!AF47&gt;0,'Dados Iniciais'!AF47,"0")),IF($G$35=16,IF(ISBLANK('Dados Iniciais'!AG47),"",IF('Dados Iniciais'!AH47&gt;0,'Dados Iniciais'!AH47,"0")),IF($G$35=17,IF(ISBLANK('Dados Iniciais'!AI47),"",IF('Dados Iniciais'!AJ47&gt;0,'Dados Iniciais'!AJ47,"0")),IF($G$35=18,IF(ISBLANK('Dados Iniciais'!AK47),"",IF('Dados Iniciais'!AL47&gt;0,'Dados Iniciais'!AL47,"0")),IF($G$35=19,IF(ISBLANK('Dados Iniciais'!AM47),"",IF('Dados Iniciais'!AN47&gt;0,'Dados Iniciais'!AN47,"0")),IF($G$35=20,IF(ISBLANK('Dados Iniciais'!AO47),"",IF('Dados Iniciais'!AP47&gt;0,'Dados Iniciais'!AP47,"0")),IF($G$35=21,IF(ISBLANK('Dados Iniciais'!AQ47),"",IF('Dados Iniciais'!AR47&gt;0,'Dados Iniciais'!AR47,"0")),)))))))))))))))))))))</f>
        <v/>
      </c>
      <c r="H77" s="105"/>
      <c r="I77" s="106" t="str">
        <f>IF($J$35=1,IF(ISBLANK('Dados Iniciais'!C48),"",'Dados Iniciais'!B48&amp;" "&amp;"a"&amp;" "&amp;'Dados Iniciais'!C48),IF($J$35=2,IF(ISBLANK('Dados Iniciais'!E47),"",'Dados Iniciais'!E47),IF($J$35=3,IF(ISBLANK('Dados Iniciais'!G47),"",'Dados Iniciais'!G47),IF($J$35=4,IF(ISBLANK('Dados Iniciais'!I47),"",'Dados Iniciais'!I47),IF($J$35=5,IF(ISBLANK('Dados Iniciais'!K47),"",'Dados Iniciais'!K47),IF($J$35=6,IF(ISBLANK('Dados Iniciais'!M47),"",'Dados Iniciais'!M47),IF($J$35=7,IF(ISBLANK('Dados Iniciais'!O47),"",'Dados Iniciais'!O47),IF($J$35=8,IF(ISBLANK('Dados Iniciais'!Q47),"",'Dados Iniciais'!Q47),IF($J$35=9,IF(ISBLANK('Dados Iniciais'!S47),"",'Dados Iniciais'!S47),IF($J$35=10,IF(ISBLANK('Dados Iniciais'!U47),"",'Dados Iniciais'!U47),IF($J$35=11,IF(ISBLANK('Dados Iniciais'!W47),"",'Dados Iniciais'!W47),IF($J$35=12,IF(ISBLANK('Dados Iniciais'!Y47),"",'Dados Iniciais'!Y47),IF($J$35=13,IF(ISBLANK('Dados Iniciais'!AA47),"",'Dados Iniciais'!AA47),IF($J$35=14,IF(ISBLANK('Dados Iniciais'!AC47),"",'Dados Iniciais'!AC47),IF($J$35=15,IF(ISBLANK('Dados Iniciais'!AE47),"",'Dados Iniciais'!AE47),IF($J$35=16,IF(ISBLANK('Dados Iniciais'!AG47),"",'Dados Iniciais'!AG47),IF($J$35=17,IF(ISBLANK('Dados Iniciais'!AI47),"",'Dados Iniciais'!AI47),IF($J$35=18,IF(ISBLANK('Dados Iniciais'!AK47),"",'Dados Iniciais'!AK47),IF($J$35=19,IF(ISBLANK('Dados Iniciais'!AM47),"",'Dados Iniciais'!AM47),IF($J$35=20,IF(ISBLANK('Dados Iniciais'!AO47),"",'Dados Iniciais'!AO47),IF($J$35=21,IF(ISBLANK('Dados Iniciais'!AQ47),"",'Dados Iniciais'!AQ47))))))))))))))))))))))</f>
        <v/>
      </c>
      <c r="J77" s="107" t="str">
        <f>IF($J$35=1,IF(ISBLANK('Dados Iniciais'!C48),"",IF('Dados Iniciais'!D48&gt;0,'Dados Iniciais'!D48,"0")),IF($J$35=2,IF(ISBLANK('Dados Iniciais'!E47),"",IF('Dados Iniciais'!F47&gt;0,'Dados Iniciais'!F47,"0")),IF($J$35=3,IF(ISBLANK('Dados Iniciais'!G47),"",IF('Dados Iniciais'!H47&gt;0,'Dados Iniciais'!H47,"0")),IF($J$35=4,IF(ISBLANK('Dados Iniciais'!I47),"",IF('Dados Iniciais'!J47&gt;0,'Dados Iniciais'!J47,"0")),IF($J$35=5,IF(ISBLANK('Dados Iniciais'!K47),"",IF('Dados Iniciais'!L47&gt;0,'Dados Iniciais'!L47,"0")),IF($J$35=6,IF(ISBLANK('Dados Iniciais'!M47),"",IF('Dados Iniciais'!N47&gt;0,'Dados Iniciais'!N47,"0")),IF($J$35=7,IF(ISBLANK('Dados Iniciais'!O47),"",IF('Dados Iniciais'!P47&gt;0,'Dados Iniciais'!P47,"0")),IF($J$35=8,IF(ISBLANK('Dados Iniciais'!Q47),"",IF('Dados Iniciais'!R47&gt;0,'Dados Iniciais'!R47,"0")),IF($J$35=9,IF(ISBLANK('Dados Iniciais'!S47),"",IF('Dados Iniciais'!T47&gt;0,'Dados Iniciais'!T47,"0")),IF($J$35=10,IF(ISBLANK('Dados Iniciais'!U47),"",IF('Dados Iniciais'!V47&gt;0,'Dados Iniciais'!V47,"0")),IF($J$35=11,IF(ISBLANK('Dados Iniciais'!W47),"",IF('Dados Iniciais'!X47&gt;0,'Dados Iniciais'!X47,"0")),IF($J$35=12,IF(ISBLANK('Dados Iniciais'!Y47),"",IF('Dados Iniciais'!Z47&gt;0,'Dados Iniciais'!Z47,"0")),IF($J$35=13,IF(ISBLANK('Dados Iniciais'!AA47),"",IF('Dados Iniciais'!AB47&gt;0,'Dados Iniciais'!AB47,"0")),IF($J$35=14,IF(ISBLANK('Dados Iniciais'!AC47),"",IF('Dados Iniciais'!AD47&gt;0,'Dados Iniciais'!AD47,"0")),IF($J$35=15,IF(ISBLANK('Dados Iniciais'!AE47),"",IF('Dados Iniciais'!AF47&gt;0,'Dados Iniciais'!AF47,"0")),IF($J$35=16,IF(ISBLANK('Dados Iniciais'!AG47),"",IF('Dados Iniciais'!AH47&gt;0,'Dados Iniciais'!AH47,"0")),IF($J$35=17,IF(ISBLANK('Dados Iniciais'!AI47),"",IF('Dados Iniciais'!AJ47&gt;0,'Dados Iniciais'!AJ47,"0")),IF($J$35=18,IF(ISBLANK('Dados Iniciais'!AK47),"",IF('Dados Iniciais'!AL47&gt;0,'Dados Iniciais'!AL47,"0")),IF($J$35=19,IF(ISBLANK('Dados Iniciais'!AM47),"",IF('Dados Iniciais'!AN47&gt;0,'Dados Iniciais'!AN47,"0")),IF($J$35=20,IF(ISBLANK('Dados Iniciais'!AO47),"",IF('Dados Iniciais'!AP47&gt;0,'Dados Iniciais'!AP47,"0")),IF($J$35=21,IF(ISBLANK('Dados Iniciais'!AQ47),"",IF('Dados Iniciais'!AR47&gt;0,'Dados Iniciais'!AR47,"0")),)))))))))))))))))))))</f>
        <v/>
      </c>
      <c r="L77" s="12"/>
    </row>
    <row r="78" spans="1:12" x14ac:dyDescent="0.25">
      <c r="A78" s="12"/>
      <c r="C78" s="106" t="str">
        <f>IF($D$35=1,IF(ISBLANK('Dados Iniciais'!C49),"",'Dados Iniciais'!B49&amp;" "&amp;"a"&amp;" "&amp;'Dados Iniciais'!C49),IF($D$35=2,IF(ISBLANK('Dados Iniciais'!E48),"",'Dados Iniciais'!E48),IF($D$35=3,IF(ISBLANK('Dados Iniciais'!G48),"",'Dados Iniciais'!G48),IF($D$35=4,IF(ISBLANK('Dados Iniciais'!I48),"",'Dados Iniciais'!I48),IF($D$35=5,IF(ISBLANK('Dados Iniciais'!K48),"",'Dados Iniciais'!K48),IF($D$35=6,IF(ISBLANK('Dados Iniciais'!M48),"",'Dados Iniciais'!M48),IF($D$35=7,IF(ISBLANK('Dados Iniciais'!O48),"",'Dados Iniciais'!O48),IF($D$35=8,IF(ISBLANK('Dados Iniciais'!Q48),"",'Dados Iniciais'!Q48),IF($D$35=9,IF(ISBLANK('Dados Iniciais'!S48),"",'Dados Iniciais'!S48),IF($D$35=10,IF(ISBLANK('Dados Iniciais'!U48),"",'Dados Iniciais'!U48),IF($D$35=11,IF(ISBLANK('Dados Iniciais'!W48),"",'Dados Iniciais'!W48),IF($D$35=12,IF(ISBLANK('Dados Iniciais'!Y48),"",'Dados Iniciais'!Y48),IF($D$35=13,IF(ISBLANK('Dados Iniciais'!AA48),"",'Dados Iniciais'!AA48),IF($D$35=14,IF(ISBLANK('Dados Iniciais'!AC48),"",'Dados Iniciais'!AC48),IF($D$35=15,IF(ISBLANK('Dados Iniciais'!AE48),"",'Dados Iniciais'!AE48),IF($D$35=16,IF(ISBLANK('Dados Iniciais'!AG48),"",'Dados Iniciais'!AG48),IF($D$35=17,IF(ISBLANK('Dados Iniciais'!AI48),"",'Dados Iniciais'!AI48),IF($D$35=18,IF(ISBLANK('Dados Iniciais'!AK48),"",'Dados Iniciais'!AK48),IF($D$35=19,IF(ISBLANK('Dados Iniciais'!AM48),"",'Dados Iniciais'!AM48),IF($D$35=20,IF(ISBLANK('Dados Iniciais'!AO48),"",'Dados Iniciais'!AO48),IF($D$35=21,IF(ISBLANK('Dados Iniciais'!AQ48),"",'Dados Iniciais'!AQ48))))))))))))))))))))))</f>
        <v/>
      </c>
      <c r="D78" s="107" t="str">
        <f>IF($D$35=1,IF(ISBLANK('Dados Iniciais'!C49),"",IF('Dados Iniciais'!D49&gt;0,'Dados Iniciais'!D49,"0")),IF($D$35=2,IF(ISBLANK('Dados Iniciais'!E48),"",IF('Dados Iniciais'!F48&gt;0,'Dados Iniciais'!F48,"0")),IF($D$35=3,IF(ISBLANK('Dados Iniciais'!G48),"",IF('Dados Iniciais'!H48&gt;0,'Dados Iniciais'!H48,"0")),IF($D$35=4,IF(ISBLANK('Dados Iniciais'!I48),"",IF('Dados Iniciais'!J48&gt;0,'Dados Iniciais'!J48,"0")),IF($D$35=5,IF(ISBLANK('Dados Iniciais'!K48),"",IF('Dados Iniciais'!L48&gt;0,'Dados Iniciais'!L48,"0")),IF($D$35=6,IF(ISBLANK('Dados Iniciais'!M48),"",IF('Dados Iniciais'!N48&gt;0,'Dados Iniciais'!N48,"0")),IF($D$35=7,IF(ISBLANK('Dados Iniciais'!O48),"",IF('Dados Iniciais'!P48&gt;0,'Dados Iniciais'!P48,"0")),IF($D$35=8,IF(ISBLANK('Dados Iniciais'!Q48),"",IF('Dados Iniciais'!R48&gt;0,'Dados Iniciais'!R48,"0")),IF($D$35=9,IF(ISBLANK('Dados Iniciais'!S48),"",IF('Dados Iniciais'!T48&gt;0,'Dados Iniciais'!T48,"0")),IF($D$35=10,IF(ISBLANK('Dados Iniciais'!U48),"",IF('Dados Iniciais'!V48&gt;0,'Dados Iniciais'!V48,"0")),IF($D$35=11,IF(ISBLANK('Dados Iniciais'!W48),"",IF('Dados Iniciais'!X48&gt;0,'Dados Iniciais'!X48,"0")),IF($D$35=12,IF(ISBLANK('Dados Iniciais'!Y48),"",IF('Dados Iniciais'!Z48&gt;0,'Dados Iniciais'!Z48,"0")),IF($D$35=13,IF(ISBLANK('Dados Iniciais'!AA48),"",IF('Dados Iniciais'!AB48&gt;0,'Dados Iniciais'!AB48,"0")),IF($D$35=14,IF(ISBLANK('Dados Iniciais'!AC48),"",IF('Dados Iniciais'!AD48&gt;0,'Dados Iniciais'!AD48,"0")),IF($D$35=15,IF(ISBLANK('Dados Iniciais'!AE48),"",IF('Dados Iniciais'!AF48&gt;0,'Dados Iniciais'!AF48,"0")),IF($D$35=16,IF(ISBLANK('Dados Iniciais'!AG48),"",IF('Dados Iniciais'!AH48&gt;0,'Dados Iniciais'!AH48,"0")),IF($D$35=17,IF(ISBLANK('Dados Iniciais'!AI48),"",IF('Dados Iniciais'!AJ48&gt;0,'Dados Iniciais'!AJ48,"0")),IF($D$35=18,IF(ISBLANK('Dados Iniciais'!AK48),"",IF('Dados Iniciais'!AL48&gt;0,'Dados Iniciais'!AL48,"0")),IF($D$35=19,IF(ISBLANK('Dados Iniciais'!AM48),"",IF('Dados Iniciais'!AN48&gt;0,'Dados Iniciais'!AN48,"0")),IF($D$35=20,IF(ISBLANK('Dados Iniciais'!AO48),"",IF('Dados Iniciais'!AP48&gt;0,'Dados Iniciais'!AP48,"0")),IF($D$35=21,IF(ISBLANK('Dados Iniciais'!AQ48),"",IF('Dados Iniciais'!AR48&gt;0,'Dados Iniciais'!AR48,"0")),)))))))))))))))))))))</f>
        <v/>
      </c>
      <c r="E78" s="105"/>
      <c r="F78" s="106" t="str">
        <f>IF($G$35=1,IF(ISBLANK('Dados Iniciais'!C49),"",'Dados Iniciais'!B49&amp;" "&amp;"a"&amp;" "&amp;'Dados Iniciais'!C49),IF($G$35=2,IF(ISBLANK('Dados Iniciais'!E48),"",'Dados Iniciais'!E48),IF($G$35=3,IF(ISBLANK('Dados Iniciais'!G48),"",'Dados Iniciais'!G48),IF($G$35=4,IF(ISBLANK('Dados Iniciais'!I48),"",'Dados Iniciais'!I48),IF($G$35=5,IF(ISBLANK('Dados Iniciais'!K48),"",'Dados Iniciais'!K48),IF($G$35=6,IF(ISBLANK('Dados Iniciais'!M48),"",'Dados Iniciais'!M48),IF($G$35=7,IF(ISBLANK('Dados Iniciais'!O48),"",'Dados Iniciais'!O48),IF($G$35=8,IF(ISBLANK('Dados Iniciais'!Q48),"",'Dados Iniciais'!Q48),IF($G$35=9,IF(ISBLANK('Dados Iniciais'!S48),"",'Dados Iniciais'!S48),IF($G$35=10,IF(ISBLANK('Dados Iniciais'!U48),"",'Dados Iniciais'!U48),IF($G$35=11,IF(ISBLANK('Dados Iniciais'!W48),"",'Dados Iniciais'!W48),IF($G$35=12,IF(ISBLANK('Dados Iniciais'!Y48),"",'Dados Iniciais'!Y48),IF($G$35=13,IF(ISBLANK('Dados Iniciais'!AA48),"",'Dados Iniciais'!AA48),IF($G$35=14,IF(ISBLANK('Dados Iniciais'!AC48),"",'Dados Iniciais'!AC48),IF($G$35=15,IF(ISBLANK('Dados Iniciais'!AE48),"",'Dados Iniciais'!AE48),IF($G$35=16,IF(ISBLANK('Dados Iniciais'!AG48),"",'Dados Iniciais'!AG48),IF($G$35=17,IF(ISBLANK('Dados Iniciais'!AI48),"",'Dados Iniciais'!AI48),IF($G$35=18,IF(ISBLANK('Dados Iniciais'!AK48),"",'Dados Iniciais'!AK48),IF($G$35=19,IF(ISBLANK('Dados Iniciais'!AM48),"",'Dados Iniciais'!AM48),IF($G$35=20,IF(ISBLANK('Dados Iniciais'!AO48),"",'Dados Iniciais'!AO48),IF($G$35=21,IF(ISBLANK('Dados Iniciais'!AQ48),"",'Dados Iniciais'!AQ48))))))))))))))))))))))</f>
        <v/>
      </c>
      <c r="G78" s="107" t="str">
        <f>IF($G$35=1,IF(ISBLANK('Dados Iniciais'!C49),"",IF('Dados Iniciais'!D49&gt;0,'Dados Iniciais'!D49,"0")),IF($G$35=2,IF(ISBLANK('Dados Iniciais'!E48),"",IF('Dados Iniciais'!F48&gt;0,'Dados Iniciais'!F48,"0")),IF($G$35=3,IF(ISBLANK('Dados Iniciais'!G48),"",IF('Dados Iniciais'!H48&gt;0,'Dados Iniciais'!H48,"0")),IF($G$35=4,IF(ISBLANK('Dados Iniciais'!I48),"",IF('Dados Iniciais'!J48&gt;0,'Dados Iniciais'!J48,"0")),IF($G$35=5,IF(ISBLANK('Dados Iniciais'!K48),"",IF('Dados Iniciais'!L48&gt;0,'Dados Iniciais'!L48,"0")),IF($G$35=6,IF(ISBLANK('Dados Iniciais'!M48),"",IF('Dados Iniciais'!N48&gt;0,'Dados Iniciais'!N48,"0")),IF($G$35=7,IF(ISBLANK('Dados Iniciais'!O48),"",IF('Dados Iniciais'!P48&gt;0,'Dados Iniciais'!P48,"0")),IF($G$35=8,IF(ISBLANK('Dados Iniciais'!Q48),"",IF('Dados Iniciais'!R48&gt;0,'Dados Iniciais'!R48,"0")),IF($G$35=9,IF(ISBLANK('Dados Iniciais'!S48),"",IF('Dados Iniciais'!T48&gt;0,'Dados Iniciais'!T48,"0")),IF($G$35=10,IF(ISBLANK('Dados Iniciais'!U48),"",IF('Dados Iniciais'!V48&gt;0,'Dados Iniciais'!V48,"0")),IF($G$35=11,IF(ISBLANK('Dados Iniciais'!W48),"",IF('Dados Iniciais'!X48&gt;0,'Dados Iniciais'!X48,"0")),IF($G$35=12,IF(ISBLANK('Dados Iniciais'!Y48),"",IF('Dados Iniciais'!Z48&gt;0,'Dados Iniciais'!Z48,"0")),IF($G$35=13,IF(ISBLANK('Dados Iniciais'!AA48),"",IF('Dados Iniciais'!AB48&gt;0,'Dados Iniciais'!AB48,"0")),IF($G$35=14,IF(ISBLANK('Dados Iniciais'!AC48),"",IF('Dados Iniciais'!AD48&gt;0,'Dados Iniciais'!AD48,"0")),IF($G$35=15,IF(ISBLANK('Dados Iniciais'!AE48),"",IF('Dados Iniciais'!AF48&gt;0,'Dados Iniciais'!AF48,"0")),IF($G$35=16,IF(ISBLANK('Dados Iniciais'!AG48),"",IF('Dados Iniciais'!AH48&gt;0,'Dados Iniciais'!AH48,"0")),IF($G$35=17,IF(ISBLANK('Dados Iniciais'!AI48),"",IF('Dados Iniciais'!AJ48&gt;0,'Dados Iniciais'!AJ48,"0")),IF($G$35=18,IF(ISBLANK('Dados Iniciais'!AK48),"",IF('Dados Iniciais'!AL48&gt;0,'Dados Iniciais'!AL48,"0")),IF($G$35=19,IF(ISBLANK('Dados Iniciais'!AM48),"",IF('Dados Iniciais'!AN48&gt;0,'Dados Iniciais'!AN48,"0")),IF($G$35=20,IF(ISBLANK('Dados Iniciais'!AO48),"",IF('Dados Iniciais'!AP48&gt;0,'Dados Iniciais'!AP48,"0")),IF($G$35=21,IF(ISBLANK('Dados Iniciais'!AQ48),"",IF('Dados Iniciais'!AR48&gt;0,'Dados Iniciais'!AR48,"0")),)))))))))))))))))))))</f>
        <v/>
      </c>
      <c r="H78" s="105"/>
      <c r="I78" s="106" t="str">
        <f>IF($J$35=1,IF(ISBLANK('Dados Iniciais'!C49),"",'Dados Iniciais'!B49&amp;" "&amp;"a"&amp;" "&amp;'Dados Iniciais'!C49),IF($J$35=2,IF(ISBLANK('Dados Iniciais'!E48),"",'Dados Iniciais'!E48),IF($J$35=3,IF(ISBLANK('Dados Iniciais'!G48),"",'Dados Iniciais'!G48),IF($J$35=4,IF(ISBLANK('Dados Iniciais'!I48),"",'Dados Iniciais'!I48),IF($J$35=5,IF(ISBLANK('Dados Iniciais'!K48),"",'Dados Iniciais'!K48),IF($J$35=6,IF(ISBLANK('Dados Iniciais'!M48),"",'Dados Iniciais'!M48),IF($J$35=7,IF(ISBLANK('Dados Iniciais'!O48),"",'Dados Iniciais'!O48),IF($J$35=8,IF(ISBLANK('Dados Iniciais'!Q48),"",'Dados Iniciais'!Q48),IF($J$35=9,IF(ISBLANK('Dados Iniciais'!S48),"",'Dados Iniciais'!S48),IF($J$35=10,IF(ISBLANK('Dados Iniciais'!U48),"",'Dados Iniciais'!U48),IF($J$35=11,IF(ISBLANK('Dados Iniciais'!W48),"",'Dados Iniciais'!W48),IF($J$35=12,IF(ISBLANK('Dados Iniciais'!Y48),"",'Dados Iniciais'!Y48),IF($J$35=13,IF(ISBLANK('Dados Iniciais'!AA48),"",'Dados Iniciais'!AA48),IF($J$35=14,IF(ISBLANK('Dados Iniciais'!AC48),"",'Dados Iniciais'!AC48),IF($J$35=15,IF(ISBLANK('Dados Iniciais'!AE48),"",'Dados Iniciais'!AE48),IF($J$35=16,IF(ISBLANK('Dados Iniciais'!AG48),"",'Dados Iniciais'!AG48),IF($J$35=17,IF(ISBLANK('Dados Iniciais'!AI48),"",'Dados Iniciais'!AI48),IF($J$35=18,IF(ISBLANK('Dados Iniciais'!AK48),"",'Dados Iniciais'!AK48),IF($J$35=19,IF(ISBLANK('Dados Iniciais'!AM48),"",'Dados Iniciais'!AM48),IF($J$35=20,IF(ISBLANK('Dados Iniciais'!AO48),"",'Dados Iniciais'!AO48),IF($J$35=21,IF(ISBLANK('Dados Iniciais'!AQ48),"",'Dados Iniciais'!AQ48))))))))))))))))))))))</f>
        <v/>
      </c>
      <c r="J78" s="107" t="str">
        <f>IF($J$35=1,IF(ISBLANK('Dados Iniciais'!C49),"",IF('Dados Iniciais'!D49&gt;0,'Dados Iniciais'!D49,"0")),IF($J$35=2,IF(ISBLANK('Dados Iniciais'!E48),"",IF('Dados Iniciais'!F48&gt;0,'Dados Iniciais'!F48,"0")),IF($J$35=3,IF(ISBLANK('Dados Iniciais'!G48),"",IF('Dados Iniciais'!H48&gt;0,'Dados Iniciais'!H48,"0")),IF($J$35=4,IF(ISBLANK('Dados Iniciais'!I48),"",IF('Dados Iniciais'!J48&gt;0,'Dados Iniciais'!J48,"0")),IF($J$35=5,IF(ISBLANK('Dados Iniciais'!K48),"",IF('Dados Iniciais'!L48&gt;0,'Dados Iniciais'!L48,"0")),IF($J$35=6,IF(ISBLANK('Dados Iniciais'!M48),"",IF('Dados Iniciais'!N48&gt;0,'Dados Iniciais'!N48,"0")),IF($J$35=7,IF(ISBLANK('Dados Iniciais'!O48),"",IF('Dados Iniciais'!P48&gt;0,'Dados Iniciais'!P48,"0")),IF($J$35=8,IF(ISBLANK('Dados Iniciais'!Q48),"",IF('Dados Iniciais'!R48&gt;0,'Dados Iniciais'!R48,"0")),IF($J$35=9,IF(ISBLANK('Dados Iniciais'!S48),"",IF('Dados Iniciais'!T48&gt;0,'Dados Iniciais'!T48,"0")),IF($J$35=10,IF(ISBLANK('Dados Iniciais'!U48),"",IF('Dados Iniciais'!V48&gt;0,'Dados Iniciais'!V48,"0")),IF($J$35=11,IF(ISBLANK('Dados Iniciais'!W48),"",IF('Dados Iniciais'!X48&gt;0,'Dados Iniciais'!X48,"0")),IF($J$35=12,IF(ISBLANK('Dados Iniciais'!Y48),"",IF('Dados Iniciais'!Z48&gt;0,'Dados Iniciais'!Z48,"0")),IF($J$35=13,IF(ISBLANK('Dados Iniciais'!AA48),"",IF('Dados Iniciais'!AB48&gt;0,'Dados Iniciais'!AB48,"0")),IF($J$35=14,IF(ISBLANK('Dados Iniciais'!AC48),"",IF('Dados Iniciais'!AD48&gt;0,'Dados Iniciais'!AD48,"0")),IF($J$35=15,IF(ISBLANK('Dados Iniciais'!AE48),"",IF('Dados Iniciais'!AF48&gt;0,'Dados Iniciais'!AF48,"0")),IF($J$35=16,IF(ISBLANK('Dados Iniciais'!AG48),"",IF('Dados Iniciais'!AH48&gt;0,'Dados Iniciais'!AH48,"0")),IF($J$35=17,IF(ISBLANK('Dados Iniciais'!AI48),"",IF('Dados Iniciais'!AJ48&gt;0,'Dados Iniciais'!AJ48,"0")),IF($J$35=18,IF(ISBLANK('Dados Iniciais'!AK48),"",IF('Dados Iniciais'!AL48&gt;0,'Dados Iniciais'!AL48,"0")),IF($J$35=19,IF(ISBLANK('Dados Iniciais'!AM48),"",IF('Dados Iniciais'!AN48&gt;0,'Dados Iniciais'!AN48,"0")),IF($J$35=20,IF(ISBLANK('Dados Iniciais'!AO48),"",IF('Dados Iniciais'!AP48&gt;0,'Dados Iniciais'!AP48,"0")),IF($J$35=21,IF(ISBLANK('Dados Iniciais'!AQ48),"",IF('Dados Iniciais'!AR48&gt;0,'Dados Iniciais'!AR48,"0")),)))))))))))))))))))))</f>
        <v/>
      </c>
      <c r="L78" s="12"/>
    </row>
    <row r="79" spans="1:12" x14ac:dyDescent="0.25">
      <c r="A79" s="12"/>
      <c r="C79" s="106" t="str">
        <f>IF($D$35=1,IF(ISBLANK('Dados Iniciais'!C50),"",'Dados Iniciais'!B50&amp;" "&amp;"a"&amp;" "&amp;'Dados Iniciais'!C50),IF($D$35=2,IF(ISBLANK('Dados Iniciais'!E49),"",'Dados Iniciais'!E49),IF($D$35=3,IF(ISBLANK('Dados Iniciais'!G49),"",'Dados Iniciais'!G49),IF($D$35=4,IF(ISBLANK('Dados Iniciais'!I49),"",'Dados Iniciais'!I49),IF($D$35=5,IF(ISBLANK('Dados Iniciais'!K49),"",'Dados Iniciais'!K49),IF($D$35=6,IF(ISBLANK('Dados Iniciais'!M49),"",'Dados Iniciais'!M49),IF($D$35=7,IF(ISBLANK('Dados Iniciais'!O49),"",'Dados Iniciais'!O49),IF($D$35=8,IF(ISBLANK('Dados Iniciais'!Q49),"",'Dados Iniciais'!Q49),IF($D$35=9,IF(ISBLANK('Dados Iniciais'!S49),"",'Dados Iniciais'!S49),IF($D$35=10,IF(ISBLANK('Dados Iniciais'!U49),"",'Dados Iniciais'!U49),IF($D$35=11,IF(ISBLANK('Dados Iniciais'!W49),"",'Dados Iniciais'!W49),IF($D$35=12,IF(ISBLANK('Dados Iniciais'!Y49),"",'Dados Iniciais'!Y49),IF($D$35=13,IF(ISBLANK('Dados Iniciais'!AA49),"",'Dados Iniciais'!AA49),IF($D$35=14,IF(ISBLANK('Dados Iniciais'!AC49),"",'Dados Iniciais'!AC49),IF($D$35=15,IF(ISBLANK('Dados Iniciais'!AE49),"",'Dados Iniciais'!AE49),IF($D$35=16,IF(ISBLANK('Dados Iniciais'!AG49),"",'Dados Iniciais'!AG49),IF($D$35=17,IF(ISBLANK('Dados Iniciais'!AI49),"",'Dados Iniciais'!AI49),IF($D$35=18,IF(ISBLANK('Dados Iniciais'!AK49),"",'Dados Iniciais'!AK49),IF($D$35=19,IF(ISBLANK('Dados Iniciais'!AM49),"",'Dados Iniciais'!AM49),IF($D$35=20,IF(ISBLANK('Dados Iniciais'!AO49),"",'Dados Iniciais'!AO49),IF($D$35=21,IF(ISBLANK('Dados Iniciais'!AQ49),"",'Dados Iniciais'!AQ49))))))))))))))))))))))</f>
        <v/>
      </c>
      <c r="D79" s="107" t="str">
        <f>IF($D$35=1,IF(ISBLANK('Dados Iniciais'!C50),"",IF('Dados Iniciais'!D50&gt;0,'Dados Iniciais'!D50,"0")),IF($D$35=2,IF(ISBLANK('Dados Iniciais'!E49),"",IF('Dados Iniciais'!F49&gt;0,'Dados Iniciais'!F49,"0")),IF($D$35=3,IF(ISBLANK('Dados Iniciais'!G49),"",IF('Dados Iniciais'!H49&gt;0,'Dados Iniciais'!H49,"0")),IF($D$35=4,IF(ISBLANK('Dados Iniciais'!I49),"",IF('Dados Iniciais'!J49&gt;0,'Dados Iniciais'!J49,"0")),IF($D$35=5,IF(ISBLANK('Dados Iniciais'!K49),"",IF('Dados Iniciais'!L49&gt;0,'Dados Iniciais'!L49,"0")),IF($D$35=6,IF(ISBLANK('Dados Iniciais'!M49),"",IF('Dados Iniciais'!N49&gt;0,'Dados Iniciais'!N49,"0")),IF($D$35=7,IF(ISBLANK('Dados Iniciais'!O49),"",IF('Dados Iniciais'!P49&gt;0,'Dados Iniciais'!P49,"0")),IF($D$35=8,IF(ISBLANK('Dados Iniciais'!Q49),"",IF('Dados Iniciais'!R49&gt;0,'Dados Iniciais'!R49,"0")),IF($D$35=9,IF(ISBLANK('Dados Iniciais'!S49),"",IF('Dados Iniciais'!T49&gt;0,'Dados Iniciais'!T49,"0")),IF($D$35=10,IF(ISBLANK('Dados Iniciais'!U49),"",IF('Dados Iniciais'!V49&gt;0,'Dados Iniciais'!V49,"0")),IF($D$35=11,IF(ISBLANK('Dados Iniciais'!W49),"",IF('Dados Iniciais'!X49&gt;0,'Dados Iniciais'!X49,"0")),IF($D$35=12,IF(ISBLANK('Dados Iniciais'!Y49),"",IF('Dados Iniciais'!Z49&gt;0,'Dados Iniciais'!Z49,"0")),IF($D$35=13,IF(ISBLANK('Dados Iniciais'!AA49),"",IF('Dados Iniciais'!AB49&gt;0,'Dados Iniciais'!AB49,"0")),IF($D$35=14,IF(ISBLANK('Dados Iniciais'!AC49),"",IF('Dados Iniciais'!AD49&gt;0,'Dados Iniciais'!AD49,"0")),IF($D$35=15,IF(ISBLANK('Dados Iniciais'!AE49),"",IF('Dados Iniciais'!AF49&gt;0,'Dados Iniciais'!AF49,"0")),IF($D$35=16,IF(ISBLANK('Dados Iniciais'!AG49),"",IF('Dados Iniciais'!AH49&gt;0,'Dados Iniciais'!AH49,"0")),IF($D$35=17,IF(ISBLANK('Dados Iniciais'!AI49),"",IF('Dados Iniciais'!AJ49&gt;0,'Dados Iniciais'!AJ49,"0")),IF($D$35=18,IF(ISBLANK('Dados Iniciais'!AK49),"",IF('Dados Iniciais'!AL49&gt;0,'Dados Iniciais'!AL49,"0")),IF($D$35=19,IF(ISBLANK('Dados Iniciais'!AM49),"",IF('Dados Iniciais'!AN49&gt;0,'Dados Iniciais'!AN49,"0")),IF($D$35=20,IF(ISBLANK('Dados Iniciais'!AO49),"",IF('Dados Iniciais'!AP49&gt;0,'Dados Iniciais'!AP49,"0")),IF($D$35=21,IF(ISBLANK('Dados Iniciais'!AQ49),"",IF('Dados Iniciais'!AR49&gt;0,'Dados Iniciais'!AR49,"0")),)))))))))))))))))))))</f>
        <v/>
      </c>
      <c r="E79" s="105"/>
      <c r="F79" s="106" t="str">
        <f>IF($G$35=1,IF(ISBLANK('Dados Iniciais'!C50),"",'Dados Iniciais'!B50&amp;" "&amp;"a"&amp;" "&amp;'Dados Iniciais'!C50),IF($G$35=2,IF(ISBLANK('Dados Iniciais'!E49),"",'Dados Iniciais'!E49),IF($G$35=3,IF(ISBLANK('Dados Iniciais'!G49),"",'Dados Iniciais'!G49),IF($G$35=4,IF(ISBLANK('Dados Iniciais'!I49),"",'Dados Iniciais'!I49),IF($G$35=5,IF(ISBLANK('Dados Iniciais'!K49),"",'Dados Iniciais'!K49),IF($G$35=6,IF(ISBLANK('Dados Iniciais'!M49),"",'Dados Iniciais'!M49),IF($G$35=7,IF(ISBLANK('Dados Iniciais'!O49),"",'Dados Iniciais'!O49),IF($G$35=8,IF(ISBLANK('Dados Iniciais'!Q49),"",'Dados Iniciais'!Q49),IF($G$35=9,IF(ISBLANK('Dados Iniciais'!S49),"",'Dados Iniciais'!S49),IF($G$35=10,IF(ISBLANK('Dados Iniciais'!U49),"",'Dados Iniciais'!U49),IF($G$35=11,IF(ISBLANK('Dados Iniciais'!W49),"",'Dados Iniciais'!W49),IF($G$35=12,IF(ISBLANK('Dados Iniciais'!Y49),"",'Dados Iniciais'!Y49),IF($G$35=13,IF(ISBLANK('Dados Iniciais'!AA49),"",'Dados Iniciais'!AA49),IF($G$35=14,IF(ISBLANK('Dados Iniciais'!AC49),"",'Dados Iniciais'!AC49),IF($G$35=15,IF(ISBLANK('Dados Iniciais'!AE49),"",'Dados Iniciais'!AE49),IF($G$35=16,IF(ISBLANK('Dados Iniciais'!AG49),"",'Dados Iniciais'!AG49),IF($G$35=17,IF(ISBLANK('Dados Iniciais'!AI49),"",'Dados Iniciais'!AI49),IF($G$35=18,IF(ISBLANK('Dados Iniciais'!AK49),"",'Dados Iniciais'!AK49),IF($G$35=19,IF(ISBLANK('Dados Iniciais'!AM49),"",'Dados Iniciais'!AM49),IF($G$35=20,IF(ISBLANK('Dados Iniciais'!AO49),"",'Dados Iniciais'!AO49),IF($G$35=21,IF(ISBLANK('Dados Iniciais'!AQ49),"",'Dados Iniciais'!AQ49))))))))))))))))))))))</f>
        <v/>
      </c>
      <c r="G79" s="107" t="str">
        <f>IF($G$35=1,IF(ISBLANK('Dados Iniciais'!C50),"",IF('Dados Iniciais'!D50&gt;0,'Dados Iniciais'!D50,"0")),IF($G$35=2,IF(ISBLANK('Dados Iniciais'!E49),"",IF('Dados Iniciais'!F49&gt;0,'Dados Iniciais'!F49,"0")),IF($G$35=3,IF(ISBLANK('Dados Iniciais'!G49),"",IF('Dados Iniciais'!H49&gt;0,'Dados Iniciais'!H49,"0")),IF($G$35=4,IF(ISBLANK('Dados Iniciais'!I49),"",IF('Dados Iniciais'!J49&gt;0,'Dados Iniciais'!J49,"0")),IF($G$35=5,IF(ISBLANK('Dados Iniciais'!K49),"",IF('Dados Iniciais'!L49&gt;0,'Dados Iniciais'!L49,"0")),IF($G$35=6,IF(ISBLANK('Dados Iniciais'!M49),"",IF('Dados Iniciais'!N49&gt;0,'Dados Iniciais'!N49,"0")),IF($G$35=7,IF(ISBLANK('Dados Iniciais'!O49),"",IF('Dados Iniciais'!P49&gt;0,'Dados Iniciais'!P49,"0")),IF($G$35=8,IF(ISBLANK('Dados Iniciais'!Q49),"",IF('Dados Iniciais'!R49&gt;0,'Dados Iniciais'!R49,"0")),IF($G$35=9,IF(ISBLANK('Dados Iniciais'!S49),"",IF('Dados Iniciais'!T49&gt;0,'Dados Iniciais'!T49,"0")),IF($G$35=10,IF(ISBLANK('Dados Iniciais'!U49),"",IF('Dados Iniciais'!V49&gt;0,'Dados Iniciais'!V49,"0")),IF($G$35=11,IF(ISBLANK('Dados Iniciais'!W49),"",IF('Dados Iniciais'!X49&gt;0,'Dados Iniciais'!X49,"0")),IF($G$35=12,IF(ISBLANK('Dados Iniciais'!Y49),"",IF('Dados Iniciais'!Z49&gt;0,'Dados Iniciais'!Z49,"0")),IF($G$35=13,IF(ISBLANK('Dados Iniciais'!AA49),"",IF('Dados Iniciais'!AB49&gt;0,'Dados Iniciais'!AB49,"0")),IF($G$35=14,IF(ISBLANK('Dados Iniciais'!AC49),"",IF('Dados Iniciais'!AD49&gt;0,'Dados Iniciais'!AD49,"0")),IF($G$35=15,IF(ISBLANK('Dados Iniciais'!AE49),"",IF('Dados Iniciais'!AF49&gt;0,'Dados Iniciais'!AF49,"0")),IF($G$35=16,IF(ISBLANK('Dados Iniciais'!AG49),"",IF('Dados Iniciais'!AH49&gt;0,'Dados Iniciais'!AH49,"0")),IF($G$35=17,IF(ISBLANK('Dados Iniciais'!AI49),"",IF('Dados Iniciais'!AJ49&gt;0,'Dados Iniciais'!AJ49,"0")),IF($G$35=18,IF(ISBLANK('Dados Iniciais'!AK49),"",IF('Dados Iniciais'!AL49&gt;0,'Dados Iniciais'!AL49,"0")),IF($G$35=19,IF(ISBLANK('Dados Iniciais'!AM49),"",IF('Dados Iniciais'!AN49&gt;0,'Dados Iniciais'!AN49,"0")),IF($G$35=20,IF(ISBLANK('Dados Iniciais'!AO49),"",IF('Dados Iniciais'!AP49&gt;0,'Dados Iniciais'!AP49,"0")),IF($G$35=21,IF(ISBLANK('Dados Iniciais'!AQ49),"",IF('Dados Iniciais'!AR49&gt;0,'Dados Iniciais'!AR49,"0")),)))))))))))))))))))))</f>
        <v/>
      </c>
      <c r="H79" s="105"/>
      <c r="I79" s="106" t="str">
        <f>IF($J$35=1,IF(ISBLANK('Dados Iniciais'!C50),"",'Dados Iniciais'!B50&amp;" "&amp;"a"&amp;" "&amp;'Dados Iniciais'!C50),IF($J$35=2,IF(ISBLANK('Dados Iniciais'!E49),"",'Dados Iniciais'!E49),IF($J$35=3,IF(ISBLANK('Dados Iniciais'!G49),"",'Dados Iniciais'!G49),IF($J$35=4,IF(ISBLANK('Dados Iniciais'!I49),"",'Dados Iniciais'!I49),IF($J$35=5,IF(ISBLANK('Dados Iniciais'!K49),"",'Dados Iniciais'!K49),IF($J$35=6,IF(ISBLANK('Dados Iniciais'!M49),"",'Dados Iniciais'!M49),IF($J$35=7,IF(ISBLANK('Dados Iniciais'!O49),"",'Dados Iniciais'!O49),IF($J$35=8,IF(ISBLANK('Dados Iniciais'!Q49),"",'Dados Iniciais'!Q49),IF($J$35=9,IF(ISBLANK('Dados Iniciais'!S49),"",'Dados Iniciais'!S49),IF($J$35=10,IF(ISBLANK('Dados Iniciais'!U49),"",'Dados Iniciais'!U49),IF($J$35=11,IF(ISBLANK('Dados Iniciais'!W49),"",'Dados Iniciais'!W49),IF($J$35=12,IF(ISBLANK('Dados Iniciais'!Y49),"",'Dados Iniciais'!Y49),IF($J$35=13,IF(ISBLANK('Dados Iniciais'!AA49),"",'Dados Iniciais'!AA49),IF($J$35=14,IF(ISBLANK('Dados Iniciais'!AC49),"",'Dados Iniciais'!AC49),IF($J$35=15,IF(ISBLANK('Dados Iniciais'!AE49),"",'Dados Iniciais'!AE49),IF($J$35=16,IF(ISBLANK('Dados Iniciais'!AG49),"",'Dados Iniciais'!AG49),IF($J$35=17,IF(ISBLANK('Dados Iniciais'!AI49),"",'Dados Iniciais'!AI49),IF($J$35=18,IF(ISBLANK('Dados Iniciais'!AK49),"",'Dados Iniciais'!AK49),IF($J$35=19,IF(ISBLANK('Dados Iniciais'!AM49),"",'Dados Iniciais'!AM49),IF($J$35=20,IF(ISBLANK('Dados Iniciais'!AO49),"",'Dados Iniciais'!AO49),IF($J$35=21,IF(ISBLANK('Dados Iniciais'!AQ49),"",'Dados Iniciais'!AQ49))))))))))))))))))))))</f>
        <v/>
      </c>
      <c r="J79" s="107" t="str">
        <f>IF($J$35=1,IF(ISBLANK('Dados Iniciais'!C50),"",IF('Dados Iniciais'!D50&gt;0,'Dados Iniciais'!D50,"0")),IF($J$35=2,IF(ISBLANK('Dados Iniciais'!E49),"",IF('Dados Iniciais'!F49&gt;0,'Dados Iniciais'!F49,"0")),IF($J$35=3,IF(ISBLANK('Dados Iniciais'!G49),"",IF('Dados Iniciais'!H49&gt;0,'Dados Iniciais'!H49,"0")),IF($J$35=4,IF(ISBLANK('Dados Iniciais'!I49),"",IF('Dados Iniciais'!J49&gt;0,'Dados Iniciais'!J49,"0")),IF($J$35=5,IF(ISBLANK('Dados Iniciais'!K49),"",IF('Dados Iniciais'!L49&gt;0,'Dados Iniciais'!L49,"0")),IF($J$35=6,IF(ISBLANK('Dados Iniciais'!M49),"",IF('Dados Iniciais'!N49&gt;0,'Dados Iniciais'!N49,"0")),IF($J$35=7,IF(ISBLANK('Dados Iniciais'!O49),"",IF('Dados Iniciais'!P49&gt;0,'Dados Iniciais'!P49,"0")),IF($J$35=8,IF(ISBLANK('Dados Iniciais'!Q49),"",IF('Dados Iniciais'!R49&gt;0,'Dados Iniciais'!R49,"0")),IF($J$35=9,IF(ISBLANK('Dados Iniciais'!S49),"",IF('Dados Iniciais'!T49&gt;0,'Dados Iniciais'!T49,"0")),IF($J$35=10,IF(ISBLANK('Dados Iniciais'!U49),"",IF('Dados Iniciais'!V49&gt;0,'Dados Iniciais'!V49,"0")),IF($J$35=11,IF(ISBLANK('Dados Iniciais'!W49),"",IF('Dados Iniciais'!X49&gt;0,'Dados Iniciais'!X49,"0")),IF($J$35=12,IF(ISBLANK('Dados Iniciais'!Y49),"",IF('Dados Iniciais'!Z49&gt;0,'Dados Iniciais'!Z49,"0")),IF($J$35=13,IF(ISBLANK('Dados Iniciais'!AA49),"",IF('Dados Iniciais'!AB49&gt;0,'Dados Iniciais'!AB49,"0")),IF($J$35=14,IF(ISBLANK('Dados Iniciais'!AC49),"",IF('Dados Iniciais'!AD49&gt;0,'Dados Iniciais'!AD49,"0")),IF($J$35=15,IF(ISBLANK('Dados Iniciais'!AE49),"",IF('Dados Iniciais'!AF49&gt;0,'Dados Iniciais'!AF49,"0")),IF($J$35=16,IF(ISBLANK('Dados Iniciais'!AG49),"",IF('Dados Iniciais'!AH49&gt;0,'Dados Iniciais'!AH49,"0")),IF($J$35=17,IF(ISBLANK('Dados Iniciais'!AI49),"",IF('Dados Iniciais'!AJ49&gt;0,'Dados Iniciais'!AJ49,"0")),IF($J$35=18,IF(ISBLANK('Dados Iniciais'!AK49),"",IF('Dados Iniciais'!AL49&gt;0,'Dados Iniciais'!AL49,"0")),IF($J$35=19,IF(ISBLANK('Dados Iniciais'!AM49),"",IF('Dados Iniciais'!AN49&gt;0,'Dados Iniciais'!AN49,"0")),IF($J$35=20,IF(ISBLANK('Dados Iniciais'!AO49),"",IF('Dados Iniciais'!AP49&gt;0,'Dados Iniciais'!AP49,"0")),IF($J$35=21,IF(ISBLANK('Dados Iniciais'!AQ49),"",IF('Dados Iniciais'!AR49&gt;0,'Dados Iniciais'!AR49,"0")),)))))))))))))))))))))</f>
        <v/>
      </c>
      <c r="L79" s="12"/>
    </row>
    <row r="80" spans="1:12" x14ac:dyDescent="0.25">
      <c r="A80" s="12"/>
      <c r="C80" s="106" t="str">
        <f>IF($D$35=1,IF(ISBLANK('Dados Iniciais'!C51),"",'Dados Iniciais'!B51&amp;" "&amp;"a"&amp;" "&amp;'Dados Iniciais'!C51),IF($D$35=2,IF(ISBLANK('Dados Iniciais'!E50),"",'Dados Iniciais'!E50),IF($D$35=3,IF(ISBLANK('Dados Iniciais'!G50),"",'Dados Iniciais'!G50),IF($D$35=4,IF(ISBLANK('Dados Iniciais'!I50),"",'Dados Iniciais'!I50),IF($D$35=5,IF(ISBLANK('Dados Iniciais'!K50),"",'Dados Iniciais'!K50),IF($D$35=6,IF(ISBLANK('Dados Iniciais'!M50),"",'Dados Iniciais'!M50),IF($D$35=7,IF(ISBLANK('Dados Iniciais'!O50),"",'Dados Iniciais'!O50),IF($D$35=8,IF(ISBLANK('Dados Iniciais'!Q50),"",'Dados Iniciais'!Q50),IF($D$35=9,IF(ISBLANK('Dados Iniciais'!S50),"",'Dados Iniciais'!S50),IF($D$35=10,IF(ISBLANK('Dados Iniciais'!U50),"",'Dados Iniciais'!U50),IF($D$35=11,IF(ISBLANK('Dados Iniciais'!W50),"",'Dados Iniciais'!W50),IF($D$35=12,IF(ISBLANK('Dados Iniciais'!Y50),"",'Dados Iniciais'!Y50),IF($D$35=13,IF(ISBLANK('Dados Iniciais'!AA50),"",'Dados Iniciais'!AA50),IF($D$35=14,IF(ISBLANK('Dados Iniciais'!AC50),"",'Dados Iniciais'!AC50),IF($D$35=15,IF(ISBLANK('Dados Iniciais'!AE50),"",'Dados Iniciais'!AE50),IF($D$35=16,IF(ISBLANK('Dados Iniciais'!AG50),"",'Dados Iniciais'!AG50),IF($D$35=17,IF(ISBLANK('Dados Iniciais'!AI50),"",'Dados Iniciais'!AI50),IF($D$35=18,IF(ISBLANK('Dados Iniciais'!AK50),"",'Dados Iniciais'!AK50),IF($D$35=19,IF(ISBLANK('Dados Iniciais'!AM50),"",'Dados Iniciais'!AM50),IF($D$35=20,IF(ISBLANK('Dados Iniciais'!AO50),"",'Dados Iniciais'!AO50),IF($D$35=21,IF(ISBLANK('Dados Iniciais'!AQ50),"",'Dados Iniciais'!AQ50))))))))))))))))))))))</f>
        <v/>
      </c>
      <c r="D80" s="107" t="str">
        <f>IF($D$35=1,IF(ISBLANK('Dados Iniciais'!C51),"",IF('Dados Iniciais'!D51&gt;0,'Dados Iniciais'!D51,"0")),IF($D$35=2,IF(ISBLANK('Dados Iniciais'!E50),"",IF('Dados Iniciais'!F50&gt;0,'Dados Iniciais'!F50,"0")),IF($D$35=3,IF(ISBLANK('Dados Iniciais'!G50),"",IF('Dados Iniciais'!H50&gt;0,'Dados Iniciais'!H50,"0")),IF($D$35=4,IF(ISBLANK('Dados Iniciais'!I50),"",IF('Dados Iniciais'!J50&gt;0,'Dados Iniciais'!J50,"0")),IF($D$35=5,IF(ISBLANK('Dados Iniciais'!K50),"",IF('Dados Iniciais'!L50&gt;0,'Dados Iniciais'!L50,"0")),IF($D$35=6,IF(ISBLANK('Dados Iniciais'!M50),"",IF('Dados Iniciais'!N50&gt;0,'Dados Iniciais'!N50,"0")),IF($D$35=7,IF(ISBLANK('Dados Iniciais'!O50),"",IF('Dados Iniciais'!P50&gt;0,'Dados Iniciais'!P50,"0")),IF($D$35=8,IF(ISBLANK('Dados Iniciais'!Q50),"",IF('Dados Iniciais'!R50&gt;0,'Dados Iniciais'!R50,"0")),IF($D$35=9,IF(ISBLANK('Dados Iniciais'!S50),"",IF('Dados Iniciais'!T50&gt;0,'Dados Iniciais'!T50,"0")),IF($D$35=10,IF(ISBLANK('Dados Iniciais'!U50),"",IF('Dados Iniciais'!V50&gt;0,'Dados Iniciais'!V50,"0")),IF($D$35=11,IF(ISBLANK('Dados Iniciais'!W50),"",IF('Dados Iniciais'!X50&gt;0,'Dados Iniciais'!X50,"0")),IF($D$35=12,IF(ISBLANK('Dados Iniciais'!Y50),"",IF('Dados Iniciais'!Z50&gt;0,'Dados Iniciais'!Z50,"0")),IF($D$35=13,IF(ISBLANK('Dados Iniciais'!AA50),"",IF('Dados Iniciais'!AB50&gt;0,'Dados Iniciais'!AB50,"0")),IF($D$35=14,IF(ISBLANK('Dados Iniciais'!AC50),"",IF('Dados Iniciais'!AD50&gt;0,'Dados Iniciais'!AD50,"0")),IF($D$35=15,IF(ISBLANK('Dados Iniciais'!AE50),"",IF('Dados Iniciais'!AF50&gt;0,'Dados Iniciais'!AF50,"0")),IF($D$35=16,IF(ISBLANK('Dados Iniciais'!AG50),"",IF('Dados Iniciais'!AH50&gt;0,'Dados Iniciais'!AH50,"0")),IF($D$35=17,IF(ISBLANK('Dados Iniciais'!AI50),"",IF('Dados Iniciais'!AJ50&gt;0,'Dados Iniciais'!AJ50,"0")),IF($D$35=18,IF(ISBLANK('Dados Iniciais'!AK50),"",IF('Dados Iniciais'!AL50&gt;0,'Dados Iniciais'!AL50,"0")),IF($D$35=19,IF(ISBLANK('Dados Iniciais'!AM50),"",IF('Dados Iniciais'!AN50&gt;0,'Dados Iniciais'!AN50,"0")),IF($D$35=20,IF(ISBLANK('Dados Iniciais'!AO50),"",IF('Dados Iniciais'!AP50&gt;0,'Dados Iniciais'!AP50,"0")),IF($D$35=21,IF(ISBLANK('Dados Iniciais'!AQ50),"",IF('Dados Iniciais'!AR50&gt;0,'Dados Iniciais'!AR50,"0")),)))))))))))))))))))))</f>
        <v/>
      </c>
      <c r="E80" s="105"/>
      <c r="F80" s="106" t="str">
        <f>IF($G$35=1,IF(ISBLANK('Dados Iniciais'!C51),"",'Dados Iniciais'!B51&amp;" "&amp;"a"&amp;" "&amp;'Dados Iniciais'!C51),IF($G$35=2,IF(ISBLANK('Dados Iniciais'!E50),"",'Dados Iniciais'!E50),IF($G$35=3,IF(ISBLANK('Dados Iniciais'!G50),"",'Dados Iniciais'!G50),IF($G$35=4,IF(ISBLANK('Dados Iniciais'!I50),"",'Dados Iniciais'!I50),IF($G$35=5,IF(ISBLANK('Dados Iniciais'!K50),"",'Dados Iniciais'!K50),IF($G$35=6,IF(ISBLANK('Dados Iniciais'!M50),"",'Dados Iniciais'!M50),IF($G$35=7,IF(ISBLANK('Dados Iniciais'!O50),"",'Dados Iniciais'!O50),IF($G$35=8,IF(ISBLANK('Dados Iniciais'!Q50),"",'Dados Iniciais'!Q50),IF($G$35=9,IF(ISBLANK('Dados Iniciais'!S50),"",'Dados Iniciais'!S50),IF($G$35=10,IF(ISBLANK('Dados Iniciais'!U50),"",'Dados Iniciais'!U50),IF($G$35=11,IF(ISBLANK('Dados Iniciais'!W50),"",'Dados Iniciais'!W50),IF($G$35=12,IF(ISBLANK('Dados Iniciais'!Y50),"",'Dados Iniciais'!Y50),IF($G$35=13,IF(ISBLANK('Dados Iniciais'!AA50),"",'Dados Iniciais'!AA50),IF($G$35=14,IF(ISBLANK('Dados Iniciais'!AC50),"",'Dados Iniciais'!AC50),IF($G$35=15,IF(ISBLANK('Dados Iniciais'!AE50),"",'Dados Iniciais'!AE50),IF($G$35=16,IF(ISBLANK('Dados Iniciais'!AG50),"",'Dados Iniciais'!AG50),IF($G$35=17,IF(ISBLANK('Dados Iniciais'!AI50),"",'Dados Iniciais'!AI50),IF($G$35=18,IF(ISBLANK('Dados Iniciais'!AK50),"",'Dados Iniciais'!AK50),IF($G$35=19,IF(ISBLANK('Dados Iniciais'!AM50),"",'Dados Iniciais'!AM50),IF($G$35=20,IF(ISBLANK('Dados Iniciais'!AO50),"",'Dados Iniciais'!AO50),IF($G$35=21,IF(ISBLANK('Dados Iniciais'!AQ50),"",'Dados Iniciais'!AQ50))))))))))))))))))))))</f>
        <v/>
      </c>
      <c r="G80" s="107" t="str">
        <f>IF($G$35=1,IF(ISBLANK('Dados Iniciais'!C51),"",IF('Dados Iniciais'!D51&gt;0,'Dados Iniciais'!D51,"0")),IF($G$35=2,IF(ISBLANK('Dados Iniciais'!E50),"",IF('Dados Iniciais'!F50&gt;0,'Dados Iniciais'!F50,"0")),IF($G$35=3,IF(ISBLANK('Dados Iniciais'!G50),"",IF('Dados Iniciais'!H50&gt;0,'Dados Iniciais'!H50,"0")),IF($G$35=4,IF(ISBLANK('Dados Iniciais'!I50),"",IF('Dados Iniciais'!J50&gt;0,'Dados Iniciais'!J50,"0")),IF($G$35=5,IF(ISBLANK('Dados Iniciais'!K50),"",IF('Dados Iniciais'!L50&gt;0,'Dados Iniciais'!L50,"0")),IF($G$35=6,IF(ISBLANK('Dados Iniciais'!M50),"",IF('Dados Iniciais'!N50&gt;0,'Dados Iniciais'!N50,"0")),IF($G$35=7,IF(ISBLANK('Dados Iniciais'!O50),"",IF('Dados Iniciais'!P50&gt;0,'Dados Iniciais'!P50,"0")),IF($G$35=8,IF(ISBLANK('Dados Iniciais'!Q50),"",IF('Dados Iniciais'!R50&gt;0,'Dados Iniciais'!R50,"0")),IF($G$35=9,IF(ISBLANK('Dados Iniciais'!S50),"",IF('Dados Iniciais'!T50&gt;0,'Dados Iniciais'!T50,"0")),IF($G$35=10,IF(ISBLANK('Dados Iniciais'!U50),"",IF('Dados Iniciais'!V50&gt;0,'Dados Iniciais'!V50,"0")),IF($G$35=11,IF(ISBLANK('Dados Iniciais'!W50),"",IF('Dados Iniciais'!X50&gt;0,'Dados Iniciais'!X50,"0")),IF($G$35=12,IF(ISBLANK('Dados Iniciais'!Y50),"",IF('Dados Iniciais'!Z50&gt;0,'Dados Iniciais'!Z50,"0")),IF($G$35=13,IF(ISBLANK('Dados Iniciais'!AA50),"",IF('Dados Iniciais'!AB50&gt;0,'Dados Iniciais'!AB50,"0")),IF($G$35=14,IF(ISBLANK('Dados Iniciais'!AC50),"",IF('Dados Iniciais'!AD50&gt;0,'Dados Iniciais'!AD50,"0")),IF($G$35=15,IF(ISBLANK('Dados Iniciais'!AE50),"",IF('Dados Iniciais'!AF50&gt;0,'Dados Iniciais'!AF50,"0")),IF($G$35=16,IF(ISBLANK('Dados Iniciais'!AG50),"",IF('Dados Iniciais'!AH50&gt;0,'Dados Iniciais'!AH50,"0")),IF($G$35=17,IF(ISBLANK('Dados Iniciais'!AI50),"",IF('Dados Iniciais'!AJ50&gt;0,'Dados Iniciais'!AJ50,"0")),IF($G$35=18,IF(ISBLANK('Dados Iniciais'!AK50),"",IF('Dados Iniciais'!AL50&gt;0,'Dados Iniciais'!AL50,"0")),IF($G$35=19,IF(ISBLANK('Dados Iniciais'!AM50),"",IF('Dados Iniciais'!AN50&gt;0,'Dados Iniciais'!AN50,"0")),IF($G$35=20,IF(ISBLANK('Dados Iniciais'!AO50),"",IF('Dados Iniciais'!AP50&gt;0,'Dados Iniciais'!AP50,"0")),IF($G$35=21,IF(ISBLANK('Dados Iniciais'!AQ50),"",IF('Dados Iniciais'!AR50&gt;0,'Dados Iniciais'!AR50,"0")),)))))))))))))))))))))</f>
        <v/>
      </c>
      <c r="H80" s="105"/>
      <c r="I80" s="106" t="str">
        <f>IF($J$35=1,IF(ISBLANK('Dados Iniciais'!C51),"",'Dados Iniciais'!B51&amp;" "&amp;"a"&amp;" "&amp;'Dados Iniciais'!C51),IF($J$35=2,IF(ISBLANK('Dados Iniciais'!E50),"",'Dados Iniciais'!E50),IF($J$35=3,IF(ISBLANK('Dados Iniciais'!G50),"",'Dados Iniciais'!G50),IF($J$35=4,IF(ISBLANK('Dados Iniciais'!I50),"",'Dados Iniciais'!I50),IF($J$35=5,IF(ISBLANK('Dados Iniciais'!K50),"",'Dados Iniciais'!K50),IF($J$35=6,IF(ISBLANK('Dados Iniciais'!M50),"",'Dados Iniciais'!M50),IF($J$35=7,IF(ISBLANK('Dados Iniciais'!O50),"",'Dados Iniciais'!O50),IF($J$35=8,IF(ISBLANK('Dados Iniciais'!Q50),"",'Dados Iniciais'!Q50),IF($J$35=9,IF(ISBLANK('Dados Iniciais'!S50),"",'Dados Iniciais'!S50),IF($J$35=10,IF(ISBLANK('Dados Iniciais'!U50),"",'Dados Iniciais'!U50),IF($J$35=11,IF(ISBLANK('Dados Iniciais'!W50),"",'Dados Iniciais'!W50),IF($J$35=12,IF(ISBLANK('Dados Iniciais'!Y50),"",'Dados Iniciais'!Y50),IF($J$35=13,IF(ISBLANK('Dados Iniciais'!AA50),"",'Dados Iniciais'!AA50),IF($J$35=14,IF(ISBLANK('Dados Iniciais'!AC50),"",'Dados Iniciais'!AC50),IF($J$35=15,IF(ISBLANK('Dados Iniciais'!AE50),"",'Dados Iniciais'!AE50),IF($J$35=16,IF(ISBLANK('Dados Iniciais'!AG50),"",'Dados Iniciais'!AG50),IF($J$35=17,IF(ISBLANK('Dados Iniciais'!AI50),"",'Dados Iniciais'!AI50),IF($J$35=18,IF(ISBLANK('Dados Iniciais'!AK50),"",'Dados Iniciais'!AK50),IF($J$35=19,IF(ISBLANK('Dados Iniciais'!AM50),"",'Dados Iniciais'!AM50),IF($J$35=20,IF(ISBLANK('Dados Iniciais'!AO50),"",'Dados Iniciais'!AO50),IF($J$35=21,IF(ISBLANK('Dados Iniciais'!AQ50),"",'Dados Iniciais'!AQ50))))))))))))))))))))))</f>
        <v/>
      </c>
      <c r="J80" s="107" t="str">
        <f>IF($J$35=1,IF(ISBLANK('Dados Iniciais'!C51),"",IF('Dados Iniciais'!D51&gt;0,'Dados Iniciais'!D51,"0")),IF($J$35=2,IF(ISBLANK('Dados Iniciais'!E50),"",IF('Dados Iniciais'!F50&gt;0,'Dados Iniciais'!F50,"0")),IF($J$35=3,IF(ISBLANK('Dados Iniciais'!G50),"",IF('Dados Iniciais'!H50&gt;0,'Dados Iniciais'!H50,"0")),IF($J$35=4,IF(ISBLANK('Dados Iniciais'!I50),"",IF('Dados Iniciais'!J50&gt;0,'Dados Iniciais'!J50,"0")),IF($J$35=5,IF(ISBLANK('Dados Iniciais'!K50),"",IF('Dados Iniciais'!L50&gt;0,'Dados Iniciais'!L50,"0")),IF($J$35=6,IF(ISBLANK('Dados Iniciais'!M50),"",IF('Dados Iniciais'!N50&gt;0,'Dados Iniciais'!N50,"0")),IF($J$35=7,IF(ISBLANK('Dados Iniciais'!O50),"",IF('Dados Iniciais'!P50&gt;0,'Dados Iniciais'!P50,"0")),IF($J$35=8,IF(ISBLANK('Dados Iniciais'!Q50),"",IF('Dados Iniciais'!R50&gt;0,'Dados Iniciais'!R50,"0")),IF($J$35=9,IF(ISBLANK('Dados Iniciais'!S50),"",IF('Dados Iniciais'!T50&gt;0,'Dados Iniciais'!T50,"0")),IF($J$35=10,IF(ISBLANK('Dados Iniciais'!U50),"",IF('Dados Iniciais'!V50&gt;0,'Dados Iniciais'!V50,"0")),IF($J$35=11,IF(ISBLANK('Dados Iniciais'!W50),"",IF('Dados Iniciais'!X50&gt;0,'Dados Iniciais'!X50,"0")),IF($J$35=12,IF(ISBLANK('Dados Iniciais'!Y50),"",IF('Dados Iniciais'!Z50&gt;0,'Dados Iniciais'!Z50,"0")),IF($J$35=13,IF(ISBLANK('Dados Iniciais'!AA50),"",IF('Dados Iniciais'!AB50&gt;0,'Dados Iniciais'!AB50,"0")),IF($J$35=14,IF(ISBLANK('Dados Iniciais'!AC50),"",IF('Dados Iniciais'!AD50&gt;0,'Dados Iniciais'!AD50,"0")),IF($J$35=15,IF(ISBLANK('Dados Iniciais'!AE50),"",IF('Dados Iniciais'!AF50&gt;0,'Dados Iniciais'!AF50,"0")),IF($J$35=16,IF(ISBLANK('Dados Iniciais'!AG50),"",IF('Dados Iniciais'!AH50&gt;0,'Dados Iniciais'!AH50,"0")),IF($J$35=17,IF(ISBLANK('Dados Iniciais'!AI50),"",IF('Dados Iniciais'!AJ50&gt;0,'Dados Iniciais'!AJ50,"0")),IF($J$35=18,IF(ISBLANK('Dados Iniciais'!AK50),"",IF('Dados Iniciais'!AL50&gt;0,'Dados Iniciais'!AL50,"0")),IF($J$35=19,IF(ISBLANK('Dados Iniciais'!AM50),"",IF('Dados Iniciais'!AN50&gt;0,'Dados Iniciais'!AN50,"0")),IF($J$35=20,IF(ISBLANK('Dados Iniciais'!AO50),"",IF('Dados Iniciais'!AP50&gt;0,'Dados Iniciais'!AP50,"0")),IF($J$35=21,IF(ISBLANK('Dados Iniciais'!AQ50),"",IF('Dados Iniciais'!AR50&gt;0,'Dados Iniciais'!AR50,"0")),)))))))))))))))))))))</f>
        <v/>
      </c>
      <c r="L80" s="12"/>
    </row>
    <row r="81" spans="1:12" x14ac:dyDescent="0.25">
      <c r="A81" s="12"/>
      <c r="C81" s="106" t="str">
        <f>IF($D$35=1,IF(ISBLANK('Dados Iniciais'!C52),"",'Dados Iniciais'!B52&amp;" "&amp;"a"&amp;" "&amp;'Dados Iniciais'!C52),IF($D$35=2,IF(ISBLANK('Dados Iniciais'!E51),"",'Dados Iniciais'!E51),IF($D$35=3,IF(ISBLANK('Dados Iniciais'!G51),"",'Dados Iniciais'!G51),IF($D$35=4,IF(ISBLANK('Dados Iniciais'!I51),"",'Dados Iniciais'!I51),IF($D$35=5,IF(ISBLANK('Dados Iniciais'!K51),"",'Dados Iniciais'!K51),IF($D$35=6,IF(ISBLANK('Dados Iniciais'!M51),"",'Dados Iniciais'!M51),IF($D$35=7,IF(ISBLANK('Dados Iniciais'!O51),"",'Dados Iniciais'!O51),IF($D$35=8,IF(ISBLANK('Dados Iniciais'!Q51),"",'Dados Iniciais'!Q51),IF($D$35=9,IF(ISBLANK('Dados Iniciais'!S51),"",'Dados Iniciais'!S51),IF($D$35=10,IF(ISBLANK('Dados Iniciais'!U51),"",'Dados Iniciais'!U51),IF($D$35=11,IF(ISBLANK('Dados Iniciais'!W51),"",'Dados Iniciais'!W51),IF($D$35=12,IF(ISBLANK('Dados Iniciais'!Y51),"",'Dados Iniciais'!Y51),IF($D$35=13,IF(ISBLANK('Dados Iniciais'!AA51),"",'Dados Iniciais'!AA51),IF($D$35=14,IF(ISBLANK('Dados Iniciais'!AC51),"",'Dados Iniciais'!AC51),IF($D$35=15,IF(ISBLANK('Dados Iniciais'!AE51),"",'Dados Iniciais'!AE51),IF($D$35=16,IF(ISBLANK('Dados Iniciais'!AG51),"",'Dados Iniciais'!AG51),IF($D$35=17,IF(ISBLANK('Dados Iniciais'!AI51),"",'Dados Iniciais'!AI51),IF($D$35=18,IF(ISBLANK('Dados Iniciais'!AK51),"",'Dados Iniciais'!AK51),IF($D$35=19,IF(ISBLANK('Dados Iniciais'!AM51),"",'Dados Iniciais'!AM51),IF($D$35=20,IF(ISBLANK('Dados Iniciais'!AO51),"",'Dados Iniciais'!AO51),IF($D$35=21,IF(ISBLANK('Dados Iniciais'!AQ51),"",'Dados Iniciais'!AQ51))))))))))))))))))))))</f>
        <v/>
      </c>
      <c r="D81" s="107" t="str">
        <f>IF($D$35=1,IF(ISBLANK('Dados Iniciais'!C52),"",IF('Dados Iniciais'!D52&gt;0,'Dados Iniciais'!D52,"0")),IF($D$35=2,IF(ISBLANK('Dados Iniciais'!E51),"",IF('Dados Iniciais'!F51&gt;0,'Dados Iniciais'!F51,"0")),IF($D$35=3,IF(ISBLANK('Dados Iniciais'!G51),"",IF('Dados Iniciais'!H51&gt;0,'Dados Iniciais'!H51,"0")),IF($D$35=4,IF(ISBLANK('Dados Iniciais'!I51),"",IF('Dados Iniciais'!J51&gt;0,'Dados Iniciais'!J51,"0")),IF($D$35=5,IF(ISBLANK('Dados Iniciais'!K51),"",IF('Dados Iniciais'!L51&gt;0,'Dados Iniciais'!L51,"0")),IF($D$35=6,IF(ISBLANK('Dados Iniciais'!M51),"",IF('Dados Iniciais'!N51&gt;0,'Dados Iniciais'!N51,"0")),IF($D$35=7,IF(ISBLANK('Dados Iniciais'!O51),"",IF('Dados Iniciais'!P51&gt;0,'Dados Iniciais'!P51,"0")),IF($D$35=8,IF(ISBLANK('Dados Iniciais'!Q51),"",IF('Dados Iniciais'!R51&gt;0,'Dados Iniciais'!R51,"0")),IF($D$35=9,IF(ISBLANK('Dados Iniciais'!S51),"",IF('Dados Iniciais'!T51&gt;0,'Dados Iniciais'!T51,"0")),IF($D$35=10,IF(ISBLANK('Dados Iniciais'!U51),"",IF('Dados Iniciais'!V51&gt;0,'Dados Iniciais'!V51,"0")),IF($D$35=11,IF(ISBLANK('Dados Iniciais'!W51),"",IF('Dados Iniciais'!X51&gt;0,'Dados Iniciais'!X51,"0")),IF($D$35=12,IF(ISBLANK('Dados Iniciais'!Y51),"",IF('Dados Iniciais'!Z51&gt;0,'Dados Iniciais'!Z51,"0")),IF($D$35=13,IF(ISBLANK('Dados Iniciais'!AA51),"",IF('Dados Iniciais'!AB51&gt;0,'Dados Iniciais'!AB51,"0")),IF($D$35=14,IF(ISBLANK('Dados Iniciais'!AC51),"",IF('Dados Iniciais'!AD51&gt;0,'Dados Iniciais'!AD51,"0")),IF($D$35=15,IF(ISBLANK('Dados Iniciais'!AE51),"",IF('Dados Iniciais'!AF51&gt;0,'Dados Iniciais'!AF51,"0")),IF($D$35=16,IF(ISBLANK('Dados Iniciais'!AG51),"",IF('Dados Iniciais'!AH51&gt;0,'Dados Iniciais'!AH51,"0")),IF($D$35=17,IF(ISBLANK('Dados Iniciais'!AI51),"",IF('Dados Iniciais'!AJ51&gt;0,'Dados Iniciais'!AJ51,"0")),IF($D$35=18,IF(ISBLANK('Dados Iniciais'!AK51),"",IF('Dados Iniciais'!AL51&gt;0,'Dados Iniciais'!AL51,"0")),IF($D$35=19,IF(ISBLANK('Dados Iniciais'!AM51),"",IF('Dados Iniciais'!AN51&gt;0,'Dados Iniciais'!AN51,"0")),IF($D$35=20,IF(ISBLANK('Dados Iniciais'!AO51),"",IF('Dados Iniciais'!AP51&gt;0,'Dados Iniciais'!AP51,"0")),IF($D$35=21,IF(ISBLANK('Dados Iniciais'!AQ51),"",IF('Dados Iniciais'!AR51&gt;0,'Dados Iniciais'!AR51,"0")),)))))))))))))))))))))</f>
        <v/>
      </c>
      <c r="E81" s="105"/>
      <c r="F81" s="106" t="str">
        <f>IF($G$35=1,IF(ISBLANK('Dados Iniciais'!C52),"",'Dados Iniciais'!B52&amp;" "&amp;"a"&amp;" "&amp;'Dados Iniciais'!C52),IF($G$35=2,IF(ISBLANK('Dados Iniciais'!E51),"",'Dados Iniciais'!E51),IF($G$35=3,IF(ISBLANK('Dados Iniciais'!G51),"",'Dados Iniciais'!G51),IF($G$35=4,IF(ISBLANK('Dados Iniciais'!I51),"",'Dados Iniciais'!I51),IF($G$35=5,IF(ISBLANK('Dados Iniciais'!K51),"",'Dados Iniciais'!K51),IF($G$35=6,IF(ISBLANK('Dados Iniciais'!M51),"",'Dados Iniciais'!M51),IF($G$35=7,IF(ISBLANK('Dados Iniciais'!O51),"",'Dados Iniciais'!O51),IF($G$35=8,IF(ISBLANK('Dados Iniciais'!Q51),"",'Dados Iniciais'!Q51),IF($G$35=9,IF(ISBLANK('Dados Iniciais'!S51),"",'Dados Iniciais'!S51),IF($G$35=10,IF(ISBLANK('Dados Iniciais'!U51),"",'Dados Iniciais'!U51),IF($G$35=11,IF(ISBLANK('Dados Iniciais'!W51),"",'Dados Iniciais'!W51),IF($G$35=12,IF(ISBLANK('Dados Iniciais'!Y51),"",'Dados Iniciais'!Y51),IF($G$35=13,IF(ISBLANK('Dados Iniciais'!AA51),"",'Dados Iniciais'!AA51),IF($G$35=14,IF(ISBLANK('Dados Iniciais'!AC51),"",'Dados Iniciais'!AC51),IF($G$35=15,IF(ISBLANK('Dados Iniciais'!AE51),"",'Dados Iniciais'!AE51),IF($G$35=16,IF(ISBLANK('Dados Iniciais'!AG51),"",'Dados Iniciais'!AG51),IF($G$35=17,IF(ISBLANK('Dados Iniciais'!AI51),"",'Dados Iniciais'!AI51),IF($G$35=18,IF(ISBLANK('Dados Iniciais'!AK51),"",'Dados Iniciais'!AK51),IF($G$35=19,IF(ISBLANK('Dados Iniciais'!AM51),"",'Dados Iniciais'!AM51),IF($G$35=20,IF(ISBLANK('Dados Iniciais'!AO51),"",'Dados Iniciais'!AO51),IF($G$35=21,IF(ISBLANK('Dados Iniciais'!AQ51),"",'Dados Iniciais'!AQ51))))))))))))))))))))))</f>
        <v/>
      </c>
      <c r="G81" s="107" t="str">
        <f>IF($G$35=1,IF(ISBLANK('Dados Iniciais'!C52),"",IF('Dados Iniciais'!D52&gt;0,'Dados Iniciais'!D52,"0")),IF($G$35=2,IF(ISBLANK('Dados Iniciais'!E51),"",IF('Dados Iniciais'!F51&gt;0,'Dados Iniciais'!F51,"0")),IF($G$35=3,IF(ISBLANK('Dados Iniciais'!G51),"",IF('Dados Iniciais'!H51&gt;0,'Dados Iniciais'!H51,"0")),IF($G$35=4,IF(ISBLANK('Dados Iniciais'!I51),"",IF('Dados Iniciais'!J51&gt;0,'Dados Iniciais'!J51,"0")),IF($G$35=5,IF(ISBLANK('Dados Iniciais'!K51),"",IF('Dados Iniciais'!L51&gt;0,'Dados Iniciais'!L51,"0")),IF($G$35=6,IF(ISBLANK('Dados Iniciais'!M51),"",IF('Dados Iniciais'!N51&gt;0,'Dados Iniciais'!N51,"0")),IF($G$35=7,IF(ISBLANK('Dados Iniciais'!O51),"",IF('Dados Iniciais'!P51&gt;0,'Dados Iniciais'!P51,"0")),IF($G$35=8,IF(ISBLANK('Dados Iniciais'!Q51),"",IF('Dados Iniciais'!R51&gt;0,'Dados Iniciais'!R51,"0")),IF($G$35=9,IF(ISBLANK('Dados Iniciais'!S51),"",IF('Dados Iniciais'!T51&gt;0,'Dados Iniciais'!T51,"0")),IF($G$35=10,IF(ISBLANK('Dados Iniciais'!U51),"",IF('Dados Iniciais'!V51&gt;0,'Dados Iniciais'!V51,"0")),IF($G$35=11,IF(ISBLANK('Dados Iniciais'!W51),"",IF('Dados Iniciais'!X51&gt;0,'Dados Iniciais'!X51,"0")),IF($G$35=12,IF(ISBLANK('Dados Iniciais'!Y51),"",IF('Dados Iniciais'!Z51&gt;0,'Dados Iniciais'!Z51,"0")),IF($G$35=13,IF(ISBLANK('Dados Iniciais'!AA51),"",IF('Dados Iniciais'!AB51&gt;0,'Dados Iniciais'!AB51,"0")),IF($G$35=14,IF(ISBLANK('Dados Iniciais'!AC51),"",IF('Dados Iniciais'!AD51&gt;0,'Dados Iniciais'!AD51,"0")),IF($G$35=15,IF(ISBLANK('Dados Iniciais'!AE51),"",IF('Dados Iniciais'!AF51&gt;0,'Dados Iniciais'!AF51,"0")),IF($G$35=16,IF(ISBLANK('Dados Iniciais'!AG51),"",IF('Dados Iniciais'!AH51&gt;0,'Dados Iniciais'!AH51,"0")),IF($G$35=17,IF(ISBLANK('Dados Iniciais'!AI51),"",IF('Dados Iniciais'!AJ51&gt;0,'Dados Iniciais'!AJ51,"0")),IF($G$35=18,IF(ISBLANK('Dados Iniciais'!AK51),"",IF('Dados Iniciais'!AL51&gt;0,'Dados Iniciais'!AL51,"0")),IF($G$35=19,IF(ISBLANK('Dados Iniciais'!AM51),"",IF('Dados Iniciais'!AN51&gt;0,'Dados Iniciais'!AN51,"0")),IF($G$35=20,IF(ISBLANK('Dados Iniciais'!AO51),"",IF('Dados Iniciais'!AP51&gt;0,'Dados Iniciais'!AP51,"0")),IF($G$35=21,IF(ISBLANK('Dados Iniciais'!AQ51),"",IF('Dados Iniciais'!AR51&gt;0,'Dados Iniciais'!AR51,"0")),)))))))))))))))))))))</f>
        <v/>
      </c>
      <c r="H81" s="105"/>
      <c r="I81" s="106" t="str">
        <f>IF($J$35=1,IF(ISBLANK('Dados Iniciais'!C52),"",'Dados Iniciais'!B52&amp;" "&amp;"a"&amp;" "&amp;'Dados Iniciais'!C52),IF($J$35=2,IF(ISBLANK('Dados Iniciais'!E51),"",'Dados Iniciais'!E51),IF($J$35=3,IF(ISBLANK('Dados Iniciais'!G51),"",'Dados Iniciais'!G51),IF($J$35=4,IF(ISBLANK('Dados Iniciais'!I51),"",'Dados Iniciais'!I51),IF($J$35=5,IF(ISBLANK('Dados Iniciais'!K51),"",'Dados Iniciais'!K51),IF($J$35=6,IF(ISBLANK('Dados Iniciais'!M51),"",'Dados Iniciais'!M51),IF($J$35=7,IF(ISBLANK('Dados Iniciais'!O51),"",'Dados Iniciais'!O51),IF($J$35=8,IF(ISBLANK('Dados Iniciais'!Q51),"",'Dados Iniciais'!Q51),IF($J$35=9,IF(ISBLANK('Dados Iniciais'!S51),"",'Dados Iniciais'!S51),IF($J$35=10,IF(ISBLANK('Dados Iniciais'!U51),"",'Dados Iniciais'!U51),IF($J$35=11,IF(ISBLANK('Dados Iniciais'!W51),"",'Dados Iniciais'!W51),IF($J$35=12,IF(ISBLANK('Dados Iniciais'!Y51),"",'Dados Iniciais'!Y51),IF($J$35=13,IF(ISBLANK('Dados Iniciais'!AA51),"",'Dados Iniciais'!AA51),IF($J$35=14,IF(ISBLANK('Dados Iniciais'!AC51),"",'Dados Iniciais'!AC51),IF($J$35=15,IF(ISBLANK('Dados Iniciais'!AE51),"",'Dados Iniciais'!AE51),IF($J$35=16,IF(ISBLANK('Dados Iniciais'!AG51),"",'Dados Iniciais'!AG51),IF($J$35=17,IF(ISBLANK('Dados Iniciais'!AI51),"",'Dados Iniciais'!AI51),IF($J$35=18,IF(ISBLANK('Dados Iniciais'!AK51),"",'Dados Iniciais'!AK51),IF($J$35=19,IF(ISBLANK('Dados Iniciais'!AM51),"",'Dados Iniciais'!AM51),IF($J$35=20,IF(ISBLANK('Dados Iniciais'!AO51),"",'Dados Iniciais'!AO51),IF($J$35=21,IF(ISBLANK('Dados Iniciais'!AQ51),"",'Dados Iniciais'!AQ51))))))))))))))))))))))</f>
        <v/>
      </c>
      <c r="J81" s="107" t="str">
        <f>IF($J$35=1,IF(ISBLANK('Dados Iniciais'!C52),"",IF('Dados Iniciais'!D52&gt;0,'Dados Iniciais'!D52,"0")),IF($J$35=2,IF(ISBLANK('Dados Iniciais'!E51),"",IF('Dados Iniciais'!F51&gt;0,'Dados Iniciais'!F51,"0")),IF($J$35=3,IF(ISBLANK('Dados Iniciais'!G51),"",IF('Dados Iniciais'!H51&gt;0,'Dados Iniciais'!H51,"0")),IF($J$35=4,IF(ISBLANK('Dados Iniciais'!I51),"",IF('Dados Iniciais'!J51&gt;0,'Dados Iniciais'!J51,"0")),IF($J$35=5,IF(ISBLANK('Dados Iniciais'!K51),"",IF('Dados Iniciais'!L51&gt;0,'Dados Iniciais'!L51,"0")),IF($J$35=6,IF(ISBLANK('Dados Iniciais'!M51),"",IF('Dados Iniciais'!N51&gt;0,'Dados Iniciais'!N51,"0")),IF($J$35=7,IF(ISBLANK('Dados Iniciais'!O51),"",IF('Dados Iniciais'!P51&gt;0,'Dados Iniciais'!P51,"0")),IF($J$35=8,IF(ISBLANK('Dados Iniciais'!Q51),"",IF('Dados Iniciais'!R51&gt;0,'Dados Iniciais'!R51,"0")),IF($J$35=9,IF(ISBLANK('Dados Iniciais'!S51),"",IF('Dados Iniciais'!T51&gt;0,'Dados Iniciais'!T51,"0")),IF($J$35=10,IF(ISBLANK('Dados Iniciais'!U51),"",IF('Dados Iniciais'!V51&gt;0,'Dados Iniciais'!V51,"0")),IF($J$35=11,IF(ISBLANK('Dados Iniciais'!W51),"",IF('Dados Iniciais'!X51&gt;0,'Dados Iniciais'!X51,"0")),IF($J$35=12,IF(ISBLANK('Dados Iniciais'!Y51),"",IF('Dados Iniciais'!Z51&gt;0,'Dados Iniciais'!Z51,"0")),IF($J$35=13,IF(ISBLANK('Dados Iniciais'!AA51),"",IF('Dados Iniciais'!AB51&gt;0,'Dados Iniciais'!AB51,"0")),IF($J$35=14,IF(ISBLANK('Dados Iniciais'!AC51),"",IF('Dados Iniciais'!AD51&gt;0,'Dados Iniciais'!AD51,"0")),IF($J$35=15,IF(ISBLANK('Dados Iniciais'!AE51),"",IF('Dados Iniciais'!AF51&gt;0,'Dados Iniciais'!AF51,"0")),IF($J$35=16,IF(ISBLANK('Dados Iniciais'!AG51),"",IF('Dados Iniciais'!AH51&gt;0,'Dados Iniciais'!AH51,"0")),IF($J$35=17,IF(ISBLANK('Dados Iniciais'!AI51),"",IF('Dados Iniciais'!AJ51&gt;0,'Dados Iniciais'!AJ51,"0")),IF($J$35=18,IF(ISBLANK('Dados Iniciais'!AK51),"",IF('Dados Iniciais'!AL51&gt;0,'Dados Iniciais'!AL51,"0")),IF($J$35=19,IF(ISBLANK('Dados Iniciais'!AM51),"",IF('Dados Iniciais'!AN51&gt;0,'Dados Iniciais'!AN51,"0")),IF($J$35=20,IF(ISBLANK('Dados Iniciais'!AO51),"",IF('Dados Iniciais'!AP51&gt;0,'Dados Iniciais'!AP51,"0")),IF($J$35=21,IF(ISBLANK('Dados Iniciais'!AQ51),"",IF('Dados Iniciais'!AR51&gt;0,'Dados Iniciais'!AR51,"0")),)))))))))))))))))))))</f>
        <v/>
      </c>
      <c r="L81" s="12"/>
    </row>
    <row r="82" spans="1:12" x14ac:dyDescent="0.25">
      <c r="A82" s="12"/>
      <c r="C82" s="106" t="str">
        <f>IF($D$35=1,IF(ISBLANK('Dados Iniciais'!C53),"",'Dados Iniciais'!B53&amp;" "&amp;"a"&amp;" "&amp;'Dados Iniciais'!C53),IF($D$35=2,IF(ISBLANK('Dados Iniciais'!E52),"",'Dados Iniciais'!E52),IF($D$35=3,IF(ISBLANK('Dados Iniciais'!G52),"",'Dados Iniciais'!G52),IF($D$35=4,IF(ISBLANK('Dados Iniciais'!I52),"",'Dados Iniciais'!I52),IF($D$35=5,IF(ISBLANK('Dados Iniciais'!K52),"",'Dados Iniciais'!K52),IF($D$35=6,IF(ISBLANK('Dados Iniciais'!M52),"",'Dados Iniciais'!M52),IF($D$35=7,IF(ISBLANK('Dados Iniciais'!O52),"",'Dados Iniciais'!O52),IF($D$35=8,IF(ISBLANK('Dados Iniciais'!Q52),"",'Dados Iniciais'!Q52),IF($D$35=9,IF(ISBLANK('Dados Iniciais'!S52),"",'Dados Iniciais'!S52),IF($D$35=10,IF(ISBLANK('Dados Iniciais'!U52),"",'Dados Iniciais'!U52),IF($D$35=11,IF(ISBLANK('Dados Iniciais'!W52),"",'Dados Iniciais'!W52),IF($D$35=12,IF(ISBLANK('Dados Iniciais'!Y52),"",'Dados Iniciais'!Y52),IF($D$35=13,IF(ISBLANK('Dados Iniciais'!AA52),"",'Dados Iniciais'!AA52),IF($D$35=14,IF(ISBLANK('Dados Iniciais'!AC52),"",'Dados Iniciais'!AC52),IF($D$35=15,IF(ISBLANK('Dados Iniciais'!AE52),"",'Dados Iniciais'!AE52),IF($D$35=16,IF(ISBLANK('Dados Iniciais'!AG52),"",'Dados Iniciais'!AG52),IF($D$35=17,IF(ISBLANK('Dados Iniciais'!AI52),"",'Dados Iniciais'!AI52),IF($D$35=18,IF(ISBLANK('Dados Iniciais'!AK52),"",'Dados Iniciais'!AK52),IF($D$35=19,IF(ISBLANK('Dados Iniciais'!AM52),"",'Dados Iniciais'!AM52),IF($D$35=20,IF(ISBLANK('Dados Iniciais'!AO52),"",'Dados Iniciais'!AO52),IF($D$35=21,IF(ISBLANK('Dados Iniciais'!AQ52),"",'Dados Iniciais'!AQ52))))))))))))))))))))))</f>
        <v/>
      </c>
      <c r="D82" s="107" t="str">
        <f>IF($D$35=1,IF(ISBLANK('Dados Iniciais'!C53),"",IF('Dados Iniciais'!D53&gt;0,'Dados Iniciais'!D53,"0")),IF($D$35=2,IF(ISBLANK('Dados Iniciais'!E52),"",IF('Dados Iniciais'!F52&gt;0,'Dados Iniciais'!F52,"0")),IF($D$35=3,IF(ISBLANK('Dados Iniciais'!G52),"",IF('Dados Iniciais'!H52&gt;0,'Dados Iniciais'!H52,"0")),IF($D$35=4,IF(ISBLANK('Dados Iniciais'!I52),"",IF('Dados Iniciais'!J52&gt;0,'Dados Iniciais'!J52,"0")),IF($D$35=5,IF(ISBLANK('Dados Iniciais'!K52),"",IF('Dados Iniciais'!L52&gt;0,'Dados Iniciais'!L52,"0")),IF($D$35=6,IF(ISBLANK('Dados Iniciais'!M52),"",IF('Dados Iniciais'!N52&gt;0,'Dados Iniciais'!N52,"0")),IF($D$35=7,IF(ISBLANK('Dados Iniciais'!O52),"",IF('Dados Iniciais'!P52&gt;0,'Dados Iniciais'!P52,"0")),IF($D$35=8,IF(ISBLANK('Dados Iniciais'!Q52),"",IF('Dados Iniciais'!R52&gt;0,'Dados Iniciais'!R52,"0")),IF($D$35=9,IF(ISBLANK('Dados Iniciais'!S52),"",IF('Dados Iniciais'!T52&gt;0,'Dados Iniciais'!T52,"0")),IF($D$35=10,IF(ISBLANK('Dados Iniciais'!U52),"",IF('Dados Iniciais'!V52&gt;0,'Dados Iniciais'!V52,"0")),IF($D$35=11,IF(ISBLANK('Dados Iniciais'!W52),"",IF('Dados Iniciais'!X52&gt;0,'Dados Iniciais'!X52,"0")),IF($D$35=12,IF(ISBLANK('Dados Iniciais'!Y52),"",IF('Dados Iniciais'!Z52&gt;0,'Dados Iniciais'!Z52,"0")),IF($D$35=13,IF(ISBLANK('Dados Iniciais'!AA52),"",IF('Dados Iniciais'!AB52&gt;0,'Dados Iniciais'!AB52,"0")),IF($D$35=14,IF(ISBLANK('Dados Iniciais'!AC52),"",IF('Dados Iniciais'!AD52&gt;0,'Dados Iniciais'!AD52,"0")),IF($D$35=15,IF(ISBLANK('Dados Iniciais'!AE52),"",IF('Dados Iniciais'!AF52&gt;0,'Dados Iniciais'!AF52,"0")),IF($D$35=16,IF(ISBLANK('Dados Iniciais'!AG52),"",IF('Dados Iniciais'!AH52&gt;0,'Dados Iniciais'!AH52,"0")),IF($D$35=17,IF(ISBLANK('Dados Iniciais'!AI52),"",IF('Dados Iniciais'!AJ52&gt;0,'Dados Iniciais'!AJ52,"0")),IF($D$35=18,IF(ISBLANK('Dados Iniciais'!AK52),"",IF('Dados Iniciais'!AL52&gt;0,'Dados Iniciais'!AL52,"0")),IF($D$35=19,IF(ISBLANK('Dados Iniciais'!AM52),"",IF('Dados Iniciais'!AN52&gt;0,'Dados Iniciais'!AN52,"0")),IF($D$35=20,IF(ISBLANK('Dados Iniciais'!AO52),"",IF('Dados Iniciais'!AP52&gt;0,'Dados Iniciais'!AP52,"0")),IF($D$35=21,IF(ISBLANK('Dados Iniciais'!AQ52),"",IF('Dados Iniciais'!AR52&gt;0,'Dados Iniciais'!AR52,"0")),)))))))))))))))))))))</f>
        <v/>
      </c>
      <c r="E82" s="105"/>
      <c r="F82" s="106" t="str">
        <f>IF($G$35=1,IF(ISBLANK('Dados Iniciais'!C53),"",'Dados Iniciais'!B53&amp;" "&amp;"a"&amp;" "&amp;'Dados Iniciais'!C53),IF($G$35=2,IF(ISBLANK('Dados Iniciais'!E52),"",'Dados Iniciais'!E52),IF($G$35=3,IF(ISBLANK('Dados Iniciais'!G52),"",'Dados Iniciais'!G52),IF($G$35=4,IF(ISBLANK('Dados Iniciais'!I52),"",'Dados Iniciais'!I52),IF($G$35=5,IF(ISBLANK('Dados Iniciais'!K52),"",'Dados Iniciais'!K52),IF($G$35=6,IF(ISBLANK('Dados Iniciais'!M52),"",'Dados Iniciais'!M52),IF($G$35=7,IF(ISBLANK('Dados Iniciais'!O52),"",'Dados Iniciais'!O52),IF($G$35=8,IF(ISBLANK('Dados Iniciais'!Q52),"",'Dados Iniciais'!Q52),IF($G$35=9,IF(ISBLANK('Dados Iniciais'!S52),"",'Dados Iniciais'!S52),IF($G$35=10,IF(ISBLANK('Dados Iniciais'!U52),"",'Dados Iniciais'!U52),IF($G$35=11,IF(ISBLANK('Dados Iniciais'!W52),"",'Dados Iniciais'!W52),IF($G$35=12,IF(ISBLANK('Dados Iniciais'!Y52),"",'Dados Iniciais'!Y52),IF($G$35=13,IF(ISBLANK('Dados Iniciais'!AA52),"",'Dados Iniciais'!AA52),IF($G$35=14,IF(ISBLANK('Dados Iniciais'!AC52),"",'Dados Iniciais'!AC52),IF($G$35=15,IF(ISBLANK('Dados Iniciais'!AE52),"",'Dados Iniciais'!AE52),IF($G$35=16,IF(ISBLANK('Dados Iniciais'!AG52),"",'Dados Iniciais'!AG52),IF($G$35=17,IF(ISBLANK('Dados Iniciais'!AI52),"",'Dados Iniciais'!AI52),IF($G$35=18,IF(ISBLANK('Dados Iniciais'!AK52),"",'Dados Iniciais'!AK52),IF($G$35=19,IF(ISBLANK('Dados Iniciais'!AM52),"",'Dados Iniciais'!AM52),IF($G$35=20,IF(ISBLANK('Dados Iniciais'!AO52),"",'Dados Iniciais'!AO52),IF($G$35=21,IF(ISBLANK('Dados Iniciais'!AQ52),"",'Dados Iniciais'!AQ52))))))))))))))))))))))</f>
        <v/>
      </c>
      <c r="G82" s="107" t="str">
        <f>IF($G$35=1,IF(ISBLANK('Dados Iniciais'!C53),"",IF('Dados Iniciais'!D53&gt;0,'Dados Iniciais'!D53,"0")),IF($G$35=2,IF(ISBLANK('Dados Iniciais'!E52),"",IF('Dados Iniciais'!F52&gt;0,'Dados Iniciais'!F52,"0")),IF($G$35=3,IF(ISBLANK('Dados Iniciais'!G52),"",IF('Dados Iniciais'!H52&gt;0,'Dados Iniciais'!H52,"0")),IF($G$35=4,IF(ISBLANK('Dados Iniciais'!I52),"",IF('Dados Iniciais'!J52&gt;0,'Dados Iniciais'!J52,"0")),IF($G$35=5,IF(ISBLANK('Dados Iniciais'!K52),"",IF('Dados Iniciais'!L52&gt;0,'Dados Iniciais'!L52,"0")),IF($G$35=6,IF(ISBLANK('Dados Iniciais'!M52),"",IF('Dados Iniciais'!N52&gt;0,'Dados Iniciais'!N52,"0")),IF($G$35=7,IF(ISBLANK('Dados Iniciais'!O52),"",IF('Dados Iniciais'!P52&gt;0,'Dados Iniciais'!P52,"0")),IF($G$35=8,IF(ISBLANK('Dados Iniciais'!Q52),"",IF('Dados Iniciais'!R52&gt;0,'Dados Iniciais'!R52,"0")),IF($G$35=9,IF(ISBLANK('Dados Iniciais'!S52),"",IF('Dados Iniciais'!T52&gt;0,'Dados Iniciais'!T52,"0")),IF($G$35=10,IF(ISBLANK('Dados Iniciais'!U52),"",IF('Dados Iniciais'!V52&gt;0,'Dados Iniciais'!V52,"0")),IF($G$35=11,IF(ISBLANK('Dados Iniciais'!W52),"",IF('Dados Iniciais'!X52&gt;0,'Dados Iniciais'!X52,"0")),IF($G$35=12,IF(ISBLANK('Dados Iniciais'!Y52),"",IF('Dados Iniciais'!Z52&gt;0,'Dados Iniciais'!Z52,"0")),IF($G$35=13,IF(ISBLANK('Dados Iniciais'!AA52),"",IF('Dados Iniciais'!AB52&gt;0,'Dados Iniciais'!AB52,"0")),IF($G$35=14,IF(ISBLANK('Dados Iniciais'!AC52),"",IF('Dados Iniciais'!AD52&gt;0,'Dados Iniciais'!AD52,"0")),IF($G$35=15,IF(ISBLANK('Dados Iniciais'!AE52),"",IF('Dados Iniciais'!AF52&gt;0,'Dados Iniciais'!AF52,"0")),IF($G$35=16,IF(ISBLANK('Dados Iniciais'!AG52),"",IF('Dados Iniciais'!AH52&gt;0,'Dados Iniciais'!AH52,"0")),IF($G$35=17,IF(ISBLANK('Dados Iniciais'!AI52),"",IF('Dados Iniciais'!AJ52&gt;0,'Dados Iniciais'!AJ52,"0")),IF($G$35=18,IF(ISBLANK('Dados Iniciais'!AK52),"",IF('Dados Iniciais'!AL52&gt;0,'Dados Iniciais'!AL52,"0")),IF($G$35=19,IF(ISBLANK('Dados Iniciais'!AM52),"",IF('Dados Iniciais'!AN52&gt;0,'Dados Iniciais'!AN52,"0")),IF($G$35=20,IF(ISBLANK('Dados Iniciais'!AO52),"",IF('Dados Iniciais'!AP52&gt;0,'Dados Iniciais'!AP52,"0")),IF($G$35=21,IF(ISBLANK('Dados Iniciais'!AQ52),"",IF('Dados Iniciais'!AR52&gt;0,'Dados Iniciais'!AR52,"0")),)))))))))))))))))))))</f>
        <v/>
      </c>
      <c r="H82" s="105"/>
      <c r="I82" s="106" t="str">
        <f>IF($J$35=1,IF(ISBLANK('Dados Iniciais'!C53),"",'Dados Iniciais'!B53&amp;" "&amp;"a"&amp;" "&amp;'Dados Iniciais'!C53),IF($J$35=2,IF(ISBLANK('Dados Iniciais'!E52),"",'Dados Iniciais'!E52),IF($J$35=3,IF(ISBLANK('Dados Iniciais'!G52),"",'Dados Iniciais'!G52),IF($J$35=4,IF(ISBLANK('Dados Iniciais'!I52),"",'Dados Iniciais'!I52),IF($J$35=5,IF(ISBLANK('Dados Iniciais'!K52),"",'Dados Iniciais'!K52),IF($J$35=6,IF(ISBLANK('Dados Iniciais'!M52),"",'Dados Iniciais'!M52),IF($J$35=7,IF(ISBLANK('Dados Iniciais'!O52),"",'Dados Iniciais'!O52),IF($J$35=8,IF(ISBLANK('Dados Iniciais'!Q52),"",'Dados Iniciais'!Q52),IF($J$35=9,IF(ISBLANK('Dados Iniciais'!S52),"",'Dados Iniciais'!S52),IF($J$35=10,IF(ISBLANK('Dados Iniciais'!U52),"",'Dados Iniciais'!U52),IF($J$35=11,IF(ISBLANK('Dados Iniciais'!W52),"",'Dados Iniciais'!W52),IF($J$35=12,IF(ISBLANK('Dados Iniciais'!Y52),"",'Dados Iniciais'!Y52),IF($J$35=13,IF(ISBLANK('Dados Iniciais'!AA52),"",'Dados Iniciais'!AA52),IF($J$35=14,IF(ISBLANK('Dados Iniciais'!AC52),"",'Dados Iniciais'!AC52),IF($J$35=15,IF(ISBLANK('Dados Iniciais'!AE52),"",'Dados Iniciais'!AE52),IF($J$35=16,IF(ISBLANK('Dados Iniciais'!AG52),"",'Dados Iniciais'!AG52),IF($J$35=17,IF(ISBLANK('Dados Iniciais'!AI52),"",'Dados Iniciais'!AI52),IF($J$35=18,IF(ISBLANK('Dados Iniciais'!AK52),"",'Dados Iniciais'!AK52),IF($J$35=19,IF(ISBLANK('Dados Iniciais'!AM52),"",'Dados Iniciais'!AM52),IF($J$35=20,IF(ISBLANK('Dados Iniciais'!AO52),"",'Dados Iniciais'!AO52),IF($J$35=21,IF(ISBLANK('Dados Iniciais'!AQ52),"",'Dados Iniciais'!AQ52))))))))))))))))))))))</f>
        <v/>
      </c>
      <c r="J82" s="107" t="str">
        <f>IF($J$35=1,IF(ISBLANK('Dados Iniciais'!C53),"",IF('Dados Iniciais'!D53&gt;0,'Dados Iniciais'!D53,"0")),IF($J$35=2,IF(ISBLANK('Dados Iniciais'!E52),"",IF('Dados Iniciais'!F52&gt;0,'Dados Iniciais'!F52,"0")),IF($J$35=3,IF(ISBLANK('Dados Iniciais'!G52),"",IF('Dados Iniciais'!H52&gt;0,'Dados Iniciais'!H52,"0")),IF($J$35=4,IF(ISBLANK('Dados Iniciais'!I52),"",IF('Dados Iniciais'!J52&gt;0,'Dados Iniciais'!J52,"0")),IF($J$35=5,IF(ISBLANK('Dados Iniciais'!K52),"",IF('Dados Iniciais'!L52&gt;0,'Dados Iniciais'!L52,"0")),IF($J$35=6,IF(ISBLANK('Dados Iniciais'!M52),"",IF('Dados Iniciais'!N52&gt;0,'Dados Iniciais'!N52,"0")),IF($J$35=7,IF(ISBLANK('Dados Iniciais'!O52),"",IF('Dados Iniciais'!P52&gt;0,'Dados Iniciais'!P52,"0")),IF($J$35=8,IF(ISBLANK('Dados Iniciais'!Q52),"",IF('Dados Iniciais'!R52&gt;0,'Dados Iniciais'!R52,"0")),IF($J$35=9,IF(ISBLANK('Dados Iniciais'!S52),"",IF('Dados Iniciais'!T52&gt;0,'Dados Iniciais'!T52,"0")),IF($J$35=10,IF(ISBLANK('Dados Iniciais'!U52),"",IF('Dados Iniciais'!V52&gt;0,'Dados Iniciais'!V52,"0")),IF($J$35=11,IF(ISBLANK('Dados Iniciais'!W52),"",IF('Dados Iniciais'!X52&gt;0,'Dados Iniciais'!X52,"0")),IF($J$35=12,IF(ISBLANK('Dados Iniciais'!Y52),"",IF('Dados Iniciais'!Z52&gt;0,'Dados Iniciais'!Z52,"0")),IF($J$35=13,IF(ISBLANK('Dados Iniciais'!AA52),"",IF('Dados Iniciais'!AB52&gt;0,'Dados Iniciais'!AB52,"0")),IF($J$35=14,IF(ISBLANK('Dados Iniciais'!AC52),"",IF('Dados Iniciais'!AD52&gt;0,'Dados Iniciais'!AD52,"0")),IF($J$35=15,IF(ISBLANK('Dados Iniciais'!AE52),"",IF('Dados Iniciais'!AF52&gt;0,'Dados Iniciais'!AF52,"0")),IF($J$35=16,IF(ISBLANK('Dados Iniciais'!AG52),"",IF('Dados Iniciais'!AH52&gt;0,'Dados Iniciais'!AH52,"0")),IF($J$35=17,IF(ISBLANK('Dados Iniciais'!AI52),"",IF('Dados Iniciais'!AJ52&gt;0,'Dados Iniciais'!AJ52,"0")),IF($J$35=18,IF(ISBLANK('Dados Iniciais'!AK52),"",IF('Dados Iniciais'!AL52&gt;0,'Dados Iniciais'!AL52,"0")),IF($J$35=19,IF(ISBLANK('Dados Iniciais'!AM52),"",IF('Dados Iniciais'!AN52&gt;0,'Dados Iniciais'!AN52,"0")),IF($J$35=20,IF(ISBLANK('Dados Iniciais'!AO52),"",IF('Dados Iniciais'!AP52&gt;0,'Dados Iniciais'!AP52,"0")),IF($J$35=21,IF(ISBLANK('Dados Iniciais'!AQ52),"",IF('Dados Iniciais'!AR52&gt;0,'Dados Iniciais'!AR52,"0")),)))))))))))))))))))))</f>
        <v/>
      </c>
      <c r="L82" s="12"/>
    </row>
    <row r="83" spans="1:12" x14ac:dyDescent="0.25">
      <c r="A83" s="12"/>
      <c r="C83" s="106" t="str">
        <f>IF($D$35=1,IF(ISBLANK('Dados Iniciais'!C54),"",'Dados Iniciais'!B54&amp;" "&amp;"a"&amp;" "&amp;'Dados Iniciais'!C54),IF($D$35=2,IF(ISBLANK('Dados Iniciais'!E53),"",'Dados Iniciais'!E53),IF($D$35=3,IF(ISBLANK('Dados Iniciais'!G53),"",'Dados Iniciais'!G53),IF($D$35=4,IF(ISBLANK('Dados Iniciais'!I53),"",'Dados Iniciais'!I53),IF($D$35=5,IF(ISBLANK('Dados Iniciais'!K53),"",'Dados Iniciais'!K53),IF($D$35=6,IF(ISBLANK('Dados Iniciais'!M53),"",'Dados Iniciais'!M53),IF($D$35=7,IF(ISBLANK('Dados Iniciais'!O53),"",'Dados Iniciais'!O53),IF($D$35=8,IF(ISBLANK('Dados Iniciais'!Q53),"",'Dados Iniciais'!Q53),IF($D$35=9,IF(ISBLANK('Dados Iniciais'!S53),"",'Dados Iniciais'!S53),IF($D$35=10,IF(ISBLANK('Dados Iniciais'!U53),"",'Dados Iniciais'!U53),IF($D$35=11,IF(ISBLANK('Dados Iniciais'!W53),"",'Dados Iniciais'!W53),IF($D$35=12,IF(ISBLANK('Dados Iniciais'!Y53),"",'Dados Iniciais'!Y53),IF($D$35=13,IF(ISBLANK('Dados Iniciais'!AA53),"",'Dados Iniciais'!AA53),IF($D$35=14,IF(ISBLANK('Dados Iniciais'!AC53),"",'Dados Iniciais'!AC53),IF($D$35=15,IF(ISBLANK('Dados Iniciais'!AE53),"",'Dados Iniciais'!AE53),IF($D$35=16,IF(ISBLANK('Dados Iniciais'!AG53),"",'Dados Iniciais'!AG53),IF($D$35=17,IF(ISBLANK('Dados Iniciais'!AI53),"",'Dados Iniciais'!AI53),IF($D$35=18,IF(ISBLANK('Dados Iniciais'!AK53),"",'Dados Iniciais'!AK53),IF($D$35=19,IF(ISBLANK('Dados Iniciais'!AM53),"",'Dados Iniciais'!AM53),IF($D$35=20,IF(ISBLANK('Dados Iniciais'!AO53),"",'Dados Iniciais'!AO53),IF($D$35=21,IF(ISBLANK('Dados Iniciais'!AQ53),"",'Dados Iniciais'!AQ53))))))))))))))))))))))</f>
        <v/>
      </c>
      <c r="D83" s="107" t="str">
        <f>IF($D$35=1,IF(ISBLANK('Dados Iniciais'!C54),"",IF('Dados Iniciais'!D54&gt;0,'Dados Iniciais'!D54,"0")),IF($D$35=2,IF(ISBLANK('Dados Iniciais'!E53),"",IF('Dados Iniciais'!F53&gt;0,'Dados Iniciais'!F53,"0")),IF($D$35=3,IF(ISBLANK('Dados Iniciais'!G53),"",IF('Dados Iniciais'!H53&gt;0,'Dados Iniciais'!H53,"0")),IF($D$35=4,IF(ISBLANK('Dados Iniciais'!I53),"",IF('Dados Iniciais'!J53&gt;0,'Dados Iniciais'!J53,"0")),IF($D$35=5,IF(ISBLANK('Dados Iniciais'!K53),"",IF('Dados Iniciais'!L53&gt;0,'Dados Iniciais'!L53,"0")),IF($D$35=6,IF(ISBLANK('Dados Iniciais'!M53),"",IF('Dados Iniciais'!N53&gt;0,'Dados Iniciais'!N53,"0")),IF($D$35=7,IF(ISBLANK('Dados Iniciais'!O53),"",IF('Dados Iniciais'!P53&gt;0,'Dados Iniciais'!P53,"0")),IF($D$35=8,IF(ISBLANK('Dados Iniciais'!Q53),"",IF('Dados Iniciais'!R53&gt;0,'Dados Iniciais'!R53,"0")),IF($D$35=9,IF(ISBLANK('Dados Iniciais'!S53),"",IF('Dados Iniciais'!T53&gt;0,'Dados Iniciais'!T53,"0")),IF($D$35=10,IF(ISBLANK('Dados Iniciais'!U53),"",IF('Dados Iniciais'!V53&gt;0,'Dados Iniciais'!V53,"0")),IF($D$35=11,IF(ISBLANK('Dados Iniciais'!W53),"",IF('Dados Iniciais'!X53&gt;0,'Dados Iniciais'!X53,"0")),IF($D$35=12,IF(ISBLANK('Dados Iniciais'!Y53),"",IF('Dados Iniciais'!Z53&gt;0,'Dados Iniciais'!Z53,"0")),IF($D$35=13,IF(ISBLANK('Dados Iniciais'!AA53),"",IF('Dados Iniciais'!AB53&gt;0,'Dados Iniciais'!AB53,"0")),IF($D$35=14,IF(ISBLANK('Dados Iniciais'!AC53),"",IF('Dados Iniciais'!AD53&gt;0,'Dados Iniciais'!AD53,"0")),IF($D$35=15,IF(ISBLANK('Dados Iniciais'!AE53),"",IF('Dados Iniciais'!AF53&gt;0,'Dados Iniciais'!AF53,"0")),IF($D$35=16,IF(ISBLANK('Dados Iniciais'!AG53),"",IF('Dados Iniciais'!AH53&gt;0,'Dados Iniciais'!AH53,"0")),IF($D$35=17,IF(ISBLANK('Dados Iniciais'!AI53),"",IF('Dados Iniciais'!AJ53&gt;0,'Dados Iniciais'!AJ53,"0")),IF($D$35=18,IF(ISBLANK('Dados Iniciais'!AK53),"",IF('Dados Iniciais'!AL53&gt;0,'Dados Iniciais'!AL53,"0")),IF($D$35=19,IF(ISBLANK('Dados Iniciais'!AM53),"",IF('Dados Iniciais'!AN53&gt;0,'Dados Iniciais'!AN53,"0")),IF($D$35=20,IF(ISBLANK('Dados Iniciais'!AO53),"",IF('Dados Iniciais'!AP53&gt;0,'Dados Iniciais'!AP53,"0")),IF($D$35=21,IF(ISBLANK('Dados Iniciais'!AQ53),"",IF('Dados Iniciais'!AR53&gt;0,'Dados Iniciais'!AR53,"0")),)))))))))))))))))))))</f>
        <v/>
      </c>
      <c r="E83" s="105"/>
      <c r="F83" s="106" t="str">
        <f>IF($G$35=1,IF(ISBLANK('Dados Iniciais'!C54),"",'Dados Iniciais'!B54&amp;" "&amp;"a"&amp;" "&amp;'Dados Iniciais'!C54),IF($G$35=2,IF(ISBLANK('Dados Iniciais'!E53),"",'Dados Iniciais'!E53),IF($G$35=3,IF(ISBLANK('Dados Iniciais'!G53),"",'Dados Iniciais'!G53),IF($G$35=4,IF(ISBLANK('Dados Iniciais'!I53),"",'Dados Iniciais'!I53),IF($G$35=5,IF(ISBLANK('Dados Iniciais'!K53),"",'Dados Iniciais'!K53),IF($G$35=6,IF(ISBLANK('Dados Iniciais'!M53),"",'Dados Iniciais'!M53),IF($G$35=7,IF(ISBLANK('Dados Iniciais'!O53),"",'Dados Iniciais'!O53),IF($G$35=8,IF(ISBLANK('Dados Iniciais'!Q53),"",'Dados Iniciais'!Q53),IF($G$35=9,IF(ISBLANK('Dados Iniciais'!S53),"",'Dados Iniciais'!S53),IF($G$35=10,IF(ISBLANK('Dados Iniciais'!U53),"",'Dados Iniciais'!U53),IF($G$35=11,IF(ISBLANK('Dados Iniciais'!W53),"",'Dados Iniciais'!W53),IF($G$35=12,IF(ISBLANK('Dados Iniciais'!Y53),"",'Dados Iniciais'!Y53),IF($G$35=13,IF(ISBLANK('Dados Iniciais'!AA53),"",'Dados Iniciais'!AA53),IF($G$35=14,IF(ISBLANK('Dados Iniciais'!AC53),"",'Dados Iniciais'!AC53),IF($G$35=15,IF(ISBLANK('Dados Iniciais'!AE53),"",'Dados Iniciais'!AE53),IF($G$35=16,IF(ISBLANK('Dados Iniciais'!AG53),"",'Dados Iniciais'!AG53),IF($G$35=17,IF(ISBLANK('Dados Iniciais'!AI53),"",'Dados Iniciais'!AI53),IF($G$35=18,IF(ISBLANK('Dados Iniciais'!AK53),"",'Dados Iniciais'!AK53),IF($G$35=19,IF(ISBLANK('Dados Iniciais'!AM53),"",'Dados Iniciais'!AM53),IF($G$35=20,IF(ISBLANK('Dados Iniciais'!AO53),"",'Dados Iniciais'!AO53),IF($G$35=21,IF(ISBLANK('Dados Iniciais'!AQ53),"",'Dados Iniciais'!AQ53))))))))))))))))))))))</f>
        <v/>
      </c>
      <c r="G83" s="107" t="str">
        <f>IF($G$35=1,IF(ISBLANK('Dados Iniciais'!C54),"",IF('Dados Iniciais'!D54&gt;0,'Dados Iniciais'!D54,"0")),IF($G$35=2,IF(ISBLANK('Dados Iniciais'!E53),"",IF('Dados Iniciais'!F53&gt;0,'Dados Iniciais'!F53,"0")),IF($G$35=3,IF(ISBLANK('Dados Iniciais'!G53),"",IF('Dados Iniciais'!H53&gt;0,'Dados Iniciais'!H53,"0")),IF($G$35=4,IF(ISBLANK('Dados Iniciais'!I53),"",IF('Dados Iniciais'!J53&gt;0,'Dados Iniciais'!J53,"0")),IF($G$35=5,IF(ISBLANK('Dados Iniciais'!K53),"",IF('Dados Iniciais'!L53&gt;0,'Dados Iniciais'!L53,"0")),IF($G$35=6,IF(ISBLANK('Dados Iniciais'!M53),"",IF('Dados Iniciais'!N53&gt;0,'Dados Iniciais'!N53,"0")),IF($G$35=7,IF(ISBLANK('Dados Iniciais'!O53),"",IF('Dados Iniciais'!P53&gt;0,'Dados Iniciais'!P53,"0")),IF($G$35=8,IF(ISBLANK('Dados Iniciais'!Q53),"",IF('Dados Iniciais'!R53&gt;0,'Dados Iniciais'!R53,"0")),IF($G$35=9,IF(ISBLANK('Dados Iniciais'!S53),"",IF('Dados Iniciais'!T53&gt;0,'Dados Iniciais'!T53,"0")),IF($G$35=10,IF(ISBLANK('Dados Iniciais'!U53),"",IF('Dados Iniciais'!V53&gt;0,'Dados Iniciais'!V53,"0")),IF($G$35=11,IF(ISBLANK('Dados Iniciais'!W53),"",IF('Dados Iniciais'!X53&gt;0,'Dados Iniciais'!X53,"0")),IF($G$35=12,IF(ISBLANK('Dados Iniciais'!Y53),"",IF('Dados Iniciais'!Z53&gt;0,'Dados Iniciais'!Z53,"0")),IF($G$35=13,IF(ISBLANK('Dados Iniciais'!AA53),"",IF('Dados Iniciais'!AB53&gt;0,'Dados Iniciais'!AB53,"0")),IF($G$35=14,IF(ISBLANK('Dados Iniciais'!AC53),"",IF('Dados Iniciais'!AD53&gt;0,'Dados Iniciais'!AD53,"0")),IF($G$35=15,IF(ISBLANK('Dados Iniciais'!AE53),"",IF('Dados Iniciais'!AF53&gt;0,'Dados Iniciais'!AF53,"0")),IF($G$35=16,IF(ISBLANK('Dados Iniciais'!AG53),"",IF('Dados Iniciais'!AH53&gt;0,'Dados Iniciais'!AH53,"0")),IF($G$35=17,IF(ISBLANK('Dados Iniciais'!AI53),"",IF('Dados Iniciais'!AJ53&gt;0,'Dados Iniciais'!AJ53,"0")),IF($G$35=18,IF(ISBLANK('Dados Iniciais'!AK53),"",IF('Dados Iniciais'!AL53&gt;0,'Dados Iniciais'!AL53,"0")),IF($G$35=19,IF(ISBLANK('Dados Iniciais'!AM53),"",IF('Dados Iniciais'!AN53&gt;0,'Dados Iniciais'!AN53,"0")),IF($G$35=20,IF(ISBLANK('Dados Iniciais'!AO53),"",IF('Dados Iniciais'!AP53&gt;0,'Dados Iniciais'!AP53,"0")),IF($G$35=21,IF(ISBLANK('Dados Iniciais'!AQ53),"",IF('Dados Iniciais'!AR53&gt;0,'Dados Iniciais'!AR53,"0")),)))))))))))))))))))))</f>
        <v/>
      </c>
      <c r="H83" s="105"/>
      <c r="I83" s="106" t="str">
        <f>IF($J$35=1,IF(ISBLANK('Dados Iniciais'!C54),"",'Dados Iniciais'!B54&amp;" "&amp;"a"&amp;" "&amp;'Dados Iniciais'!C54),IF($J$35=2,IF(ISBLANK('Dados Iniciais'!E53),"",'Dados Iniciais'!E53),IF($J$35=3,IF(ISBLANK('Dados Iniciais'!G53),"",'Dados Iniciais'!G53),IF($J$35=4,IF(ISBLANK('Dados Iniciais'!I53),"",'Dados Iniciais'!I53),IF($J$35=5,IF(ISBLANK('Dados Iniciais'!K53),"",'Dados Iniciais'!K53),IF($J$35=6,IF(ISBLANK('Dados Iniciais'!M53),"",'Dados Iniciais'!M53),IF($J$35=7,IF(ISBLANK('Dados Iniciais'!O53),"",'Dados Iniciais'!O53),IF($J$35=8,IF(ISBLANK('Dados Iniciais'!Q53),"",'Dados Iniciais'!Q53),IF($J$35=9,IF(ISBLANK('Dados Iniciais'!S53),"",'Dados Iniciais'!S53),IF($J$35=10,IF(ISBLANK('Dados Iniciais'!U53),"",'Dados Iniciais'!U53),IF($J$35=11,IF(ISBLANK('Dados Iniciais'!W53),"",'Dados Iniciais'!W53),IF($J$35=12,IF(ISBLANK('Dados Iniciais'!Y53),"",'Dados Iniciais'!Y53),IF($J$35=13,IF(ISBLANK('Dados Iniciais'!AA53),"",'Dados Iniciais'!AA53),IF($J$35=14,IF(ISBLANK('Dados Iniciais'!AC53),"",'Dados Iniciais'!AC53),IF($J$35=15,IF(ISBLANK('Dados Iniciais'!AE53),"",'Dados Iniciais'!AE53),IF($J$35=16,IF(ISBLANK('Dados Iniciais'!AG53),"",'Dados Iniciais'!AG53),IF($J$35=17,IF(ISBLANK('Dados Iniciais'!AI53),"",'Dados Iniciais'!AI53),IF($J$35=18,IF(ISBLANK('Dados Iniciais'!AK53),"",'Dados Iniciais'!AK53),IF($J$35=19,IF(ISBLANK('Dados Iniciais'!AM53),"",'Dados Iniciais'!AM53),IF($J$35=20,IF(ISBLANK('Dados Iniciais'!AO53),"",'Dados Iniciais'!AO53),IF($J$35=21,IF(ISBLANK('Dados Iniciais'!AQ53),"",'Dados Iniciais'!AQ53))))))))))))))))))))))</f>
        <v/>
      </c>
      <c r="J83" s="107" t="str">
        <f>IF($J$35=1,IF(ISBLANK('Dados Iniciais'!C54),"",IF('Dados Iniciais'!D54&gt;0,'Dados Iniciais'!D54,"0")),IF($J$35=2,IF(ISBLANK('Dados Iniciais'!E53),"",IF('Dados Iniciais'!F53&gt;0,'Dados Iniciais'!F53,"0")),IF($J$35=3,IF(ISBLANK('Dados Iniciais'!G53),"",IF('Dados Iniciais'!H53&gt;0,'Dados Iniciais'!H53,"0")),IF($J$35=4,IF(ISBLANK('Dados Iniciais'!I53),"",IF('Dados Iniciais'!J53&gt;0,'Dados Iniciais'!J53,"0")),IF($J$35=5,IF(ISBLANK('Dados Iniciais'!K53),"",IF('Dados Iniciais'!L53&gt;0,'Dados Iniciais'!L53,"0")),IF($J$35=6,IF(ISBLANK('Dados Iniciais'!M53),"",IF('Dados Iniciais'!N53&gt;0,'Dados Iniciais'!N53,"0")),IF($J$35=7,IF(ISBLANK('Dados Iniciais'!O53),"",IF('Dados Iniciais'!P53&gt;0,'Dados Iniciais'!P53,"0")),IF($J$35=8,IF(ISBLANK('Dados Iniciais'!Q53),"",IF('Dados Iniciais'!R53&gt;0,'Dados Iniciais'!R53,"0")),IF($J$35=9,IF(ISBLANK('Dados Iniciais'!S53),"",IF('Dados Iniciais'!T53&gt;0,'Dados Iniciais'!T53,"0")),IF($J$35=10,IF(ISBLANK('Dados Iniciais'!U53),"",IF('Dados Iniciais'!V53&gt;0,'Dados Iniciais'!V53,"0")),IF($J$35=11,IF(ISBLANK('Dados Iniciais'!W53),"",IF('Dados Iniciais'!X53&gt;0,'Dados Iniciais'!X53,"0")),IF($J$35=12,IF(ISBLANK('Dados Iniciais'!Y53),"",IF('Dados Iniciais'!Z53&gt;0,'Dados Iniciais'!Z53,"0")),IF($J$35=13,IF(ISBLANK('Dados Iniciais'!AA53),"",IF('Dados Iniciais'!AB53&gt;0,'Dados Iniciais'!AB53,"0")),IF($J$35=14,IF(ISBLANK('Dados Iniciais'!AC53),"",IF('Dados Iniciais'!AD53&gt;0,'Dados Iniciais'!AD53,"0")),IF($J$35=15,IF(ISBLANK('Dados Iniciais'!AE53),"",IF('Dados Iniciais'!AF53&gt;0,'Dados Iniciais'!AF53,"0")),IF($J$35=16,IF(ISBLANK('Dados Iniciais'!AG53),"",IF('Dados Iniciais'!AH53&gt;0,'Dados Iniciais'!AH53,"0")),IF($J$35=17,IF(ISBLANK('Dados Iniciais'!AI53),"",IF('Dados Iniciais'!AJ53&gt;0,'Dados Iniciais'!AJ53,"0")),IF($J$35=18,IF(ISBLANK('Dados Iniciais'!AK53),"",IF('Dados Iniciais'!AL53&gt;0,'Dados Iniciais'!AL53,"0")),IF($J$35=19,IF(ISBLANK('Dados Iniciais'!AM53),"",IF('Dados Iniciais'!AN53&gt;0,'Dados Iniciais'!AN53,"0")),IF($J$35=20,IF(ISBLANK('Dados Iniciais'!AO53),"",IF('Dados Iniciais'!AP53&gt;0,'Dados Iniciais'!AP53,"0")),IF($J$35=21,IF(ISBLANK('Dados Iniciais'!AQ53),"",IF('Dados Iniciais'!AR53&gt;0,'Dados Iniciais'!AR53,"0")),)))))))))))))))))))))</f>
        <v/>
      </c>
      <c r="L83" s="12"/>
    </row>
    <row r="84" spans="1:12" x14ac:dyDescent="0.25">
      <c r="A84" s="12"/>
      <c r="C84" s="106" t="str">
        <f>IF($D$35=1,IF(ISBLANK('Dados Iniciais'!C55),"",'Dados Iniciais'!B55&amp;" "&amp;"a"&amp;" "&amp;'Dados Iniciais'!C55),IF($D$35=2,IF(ISBLANK('Dados Iniciais'!E54),"",'Dados Iniciais'!E54),IF($D$35=3,IF(ISBLANK('Dados Iniciais'!G54),"",'Dados Iniciais'!G54),IF($D$35=4,IF(ISBLANK('Dados Iniciais'!I54),"",'Dados Iniciais'!I54),IF($D$35=5,IF(ISBLANK('Dados Iniciais'!K54),"",'Dados Iniciais'!K54),IF($D$35=6,IF(ISBLANK('Dados Iniciais'!M54),"",'Dados Iniciais'!M54),IF($D$35=7,IF(ISBLANK('Dados Iniciais'!O54),"",'Dados Iniciais'!O54),IF($D$35=8,IF(ISBLANK('Dados Iniciais'!Q54),"",'Dados Iniciais'!Q54),IF($D$35=9,IF(ISBLANK('Dados Iniciais'!S54),"",'Dados Iniciais'!S54),IF($D$35=10,IF(ISBLANK('Dados Iniciais'!U54),"",'Dados Iniciais'!U54),IF($D$35=11,IF(ISBLANK('Dados Iniciais'!W54),"",'Dados Iniciais'!W54),IF($D$35=12,IF(ISBLANK('Dados Iniciais'!Y54),"",'Dados Iniciais'!Y54),IF($D$35=13,IF(ISBLANK('Dados Iniciais'!AA54),"",'Dados Iniciais'!AA54),IF($D$35=14,IF(ISBLANK('Dados Iniciais'!AC54),"",'Dados Iniciais'!AC54),IF($D$35=15,IF(ISBLANK('Dados Iniciais'!AE54),"",'Dados Iniciais'!AE54),IF($D$35=16,IF(ISBLANK('Dados Iniciais'!AG54),"",'Dados Iniciais'!AG54),IF($D$35=17,IF(ISBLANK('Dados Iniciais'!AI54),"",'Dados Iniciais'!AI54),IF($D$35=18,IF(ISBLANK('Dados Iniciais'!AK54),"",'Dados Iniciais'!AK54),IF($D$35=19,IF(ISBLANK('Dados Iniciais'!AM54),"",'Dados Iniciais'!AM54),IF($D$35=20,IF(ISBLANK('Dados Iniciais'!AO54),"",'Dados Iniciais'!AO54),IF($D$35=21,IF(ISBLANK('Dados Iniciais'!AQ54),"",'Dados Iniciais'!AQ54))))))))))))))))))))))</f>
        <v/>
      </c>
      <c r="D84" s="107" t="str">
        <f>IF($D$35=1,IF(ISBLANK('Dados Iniciais'!C55),"",IF('Dados Iniciais'!D55&gt;0,'Dados Iniciais'!D55,"0")),IF($D$35=2,IF(ISBLANK('Dados Iniciais'!E54),"",IF('Dados Iniciais'!F54&gt;0,'Dados Iniciais'!F54,"0")),IF($D$35=3,IF(ISBLANK('Dados Iniciais'!G54),"",IF('Dados Iniciais'!H54&gt;0,'Dados Iniciais'!H54,"0")),IF($D$35=4,IF(ISBLANK('Dados Iniciais'!I54),"",IF('Dados Iniciais'!J54&gt;0,'Dados Iniciais'!J54,"0")),IF($D$35=5,IF(ISBLANK('Dados Iniciais'!K54),"",IF('Dados Iniciais'!L54&gt;0,'Dados Iniciais'!L54,"0")),IF($D$35=6,IF(ISBLANK('Dados Iniciais'!M54),"",IF('Dados Iniciais'!N54&gt;0,'Dados Iniciais'!N54,"0")),IF($D$35=7,IF(ISBLANK('Dados Iniciais'!O54),"",IF('Dados Iniciais'!P54&gt;0,'Dados Iniciais'!P54,"0")),IF($D$35=8,IF(ISBLANK('Dados Iniciais'!Q54),"",IF('Dados Iniciais'!R54&gt;0,'Dados Iniciais'!R54,"0")),IF($D$35=9,IF(ISBLANK('Dados Iniciais'!S54),"",IF('Dados Iniciais'!T54&gt;0,'Dados Iniciais'!T54,"0")),IF($D$35=10,IF(ISBLANK('Dados Iniciais'!U54),"",IF('Dados Iniciais'!V54&gt;0,'Dados Iniciais'!V54,"0")),IF($D$35=11,IF(ISBLANK('Dados Iniciais'!W54),"",IF('Dados Iniciais'!X54&gt;0,'Dados Iniciais'!X54,"0")),IF($D$35=12,IF(ISBLANK('Dados Iniciais'!Y54),"",IF('Dados Iniciais'!Z54&gt;0,'Dados Iniciais'!Z54,"0")),IF($D$35=13,IF(ISBLANK('Dados Iniciais'!AA54),"",IF('Dados Iniciais'!AB54&gt;0,'Dados Iniciais'!AB54,"0")),IF($D$35=14,IF(ISBLANK('Dados Iniciais'!AC54),"",IF('Dados Iniciais'!AD54&gt;0,'Dados Iniciais'!AD54,"0")),IF($D$35=15,IF(ISBLANK('Dados Iniciais'!AE54),"",IF('Dados Iniciais'!AF54&gt;0,'Dados Iniciais'!AF54,"0")),IF($D$35=16,IF(ISBLANK('Dados Iniciais'!AG54),"",IF('Dados Iniciais'!AH54&gt;0,'Dados Iniciais'!AH54,"0")),IF($D$35=17,IF(ISBLANK('Dados Iniciais'!AI54),"",IF('Dados Iniciais'!AJ54&gt;0,'Dados Iniciais'!AJ54,"0")),IF($D$35=18,IF(ISBLANK('Dados Iniciais'!AK54),"",IF('Dados Iniciais'!AL54&gt;0,'Dados Iniciais'!AL54,"0")),IF($D$35=19,IF(ISBLANK('Dados Iniciais'!AM54),"",IF('Dados Iniciais'!AN54&gt;0,'Dados Iniciais'!AN54,"0")),IF($D$35=20,IF(ISBLANK('Dados Iniciais'!AO54),"",IF('Dados Iniciais'!AP54&gt;0,'Dados Iniciais'!AP54,"0")),IF($D$35=21,IF(ISBLANK('Dados Iniciais'!AQ54),"",IF('Dados Iniciais'!AR54&gt;0,'Dados Iniciais'!AR54,"0")),)))))))))))))))))))))</f>
        <v/>
      </c>
      <c r="E84" s="105"/>
      <c r="F84" s="106" t="str">
        <f>IF($G$35=1,IF(ISBLANK('Dados Iniciais'!C55),"",'Dados Iniciais'!B55&amp;" "&amp;"a"&amp;" "&amp;'Dados Iniciais'!C55),IF($G$35=2,IF(ISBLANK('Dados Iniciais'!E54),"",'Dados Iniciais'!E54),IF($G$35=3,IF(ISBLANK('Dados Iniciais'!G54),"",'Dados Iniciais'!G54),IF($G$35=4,IF(ISBLANK('Dados Iniciais'!I54),"",'Dados Iniciais'!I54),IF($G$35=5,IF(ISBLANK('Dados Iniciais'!K54),"",'Dados Iniciais'!K54),IF($G$35=6,IF(ISBLANK('Dados Iniciais'!M54),"",'Dados Iniciais'!M54),IF($G$35=7,IF(ISBLANK('Dados Iniciais'!O54),"",'Dados Iniciais'!O54),IF($G$35=8,IF(ISBLANK('Dados Iniciais'!Q54),"",'Dados Iniciais'!Q54),IF($G$35=9,IF(ISBLANK('Dados Iniciais'!S54),"",'Dados Iniciais'!S54),IF($G$35=10,IF(ISBLANK('Dados Iniciais'!U54),"",'Dados Iniciais'!U54),IF($G$35=11,IF(ISBLANK('Dados Iniciais'!W54),"",'Dados Iniciais'!W54),IF($G$35=12,IF(ISBLANK('Dados Iniciais'!Y54),"",'Dados Iniciais'!Y54),IF($G$35=13,IF(ISBLANK('Dados Iniciais'!AA54),"",'Dados Iniciais'!AA54),IF($G$35=14,IF(ISBLANK('Dados Iniciais'!AC54),"",'Dados Iniciais'!AC54),IF($G$35=15,IF(ISBLANK('Dados Iniciais'!AE54),"",'Dados Iniciais'!AE54),IF($G$35=16,IF(ISBLANK('Dados Iniciais'!AG54),"",'Dados Iniciais'!AG54),IF($G$35=17,IF(ISBLANK('Dados Iniciais'!AI54),"",'Dados Iniciais'!AI54),IF($G$35=18,IF(ISBLANK('Dados Iniciais'!AK54),"",'Dados Iniciais'!AK54),IF($G$35=19,IF(ISBLANK('Dados Iniciais'!AM54),"",'Dados Iniciais'!AM54),IF($G$35=20,IF(ISBLANK('Dados Iniciais'!AO54),"",'Dados Iniciais'!AO54),IF($G$35=21,IF(ISBLANK('Dados Iniciais'!AQ54),"",'Dados Iniciais'!AQ54))))))))))))))))))))))</f>
        <v/>
      </c>
      <c r="G84" s="107" t="str">
        <f>IF($G$35=1,IF(ISBLANK('Dados Iniciais'!C55),"",IF('Dados Iniciais'!D55&gt;0,'Dados Iniciais'!D55,"0")),IF($G$35=2,IF(ISBLANK('Dados Iniciais'!E54),"",IF('Dados Iniciais'!F54&gt;0,'Dados Iniciais'!F54,"0")),IF($G$35=3,IF(ISBLANK('Dados Iniciais'!G54),"",IF('Dados Iniciais'!H54&gt;0,'Dados Iniciais'!H54,"0")),IF($G$35=4,IF(ISBLANK('Dados Iniciais'!I54),"",IF('Dados Iniciais'!J54&gt;0,'Dados Iniciais'!J54,"0")),IF($G$35=5,IF(ISBLANK('Dados Iniciais'!K54),"",IF('Dados Iniciais'!L54&gt;0,'Dados Iniciais'!L54,"0")),IF($G$35=6,IF(ISBLANK('Dados Iniciais'!M54),"",IF('Dados Iniciais'!N54&gt;0,'Dados Iniciais'!N54,"0")),IF($G$35=7,IF(ISBLANK('Dados Iniciais'!O54),"",IF('Dados Iniciais'!P54&gt;0,'Dados Iniciais'!P54,"0")),IF($G$35=8,IF(ISBLANK('Dados Iniciais'!Q54),"",IF('Dados Iniciais'!R54&gt;0,'Dados Iniciais'!R54,"0")),IF($G$35=9,IF(ISBLANK('Dados Iniciais'!S54),"",IF('Dados Iniciais'!T54&gt;0,'Dados Iniciais'!T54,"0")),IF($G$35=10,IF(ISBLANK('Dados Iniciais'!U54),"",IF('Dados Iniciais'!V54&gt;0,'Dados Iniciais'!V54,"0")),IF($G$35=11,IF(ISBLANK('Dados Iniciais'!W54),"",IF('Dados Iniciais'!X54&gt;0,'Dados Iniciais'!X54,"0")),IF($G$35=12,IF(ISBLANK('Dados Iniciais'!Y54),"",IF('Dados Iniciais'!Z54&gt;0,'Dados Iniciais'!Z54,"0")),IF($G$35=13,IF(ISBLANK('Dados Iniciais'!AA54),"",IF('Dados Iniciais'!AB54&gt;0,'Dados Iniciais'!AB54,"0")),IF($G$35=14,IF(ISBLANK('Dados Iniciais'!AC54),"",IF('Dados Iniciais'!AD54&gt;0,'Dados Iniciais'!AD54,"0")),IF($G$35=15,IF(ISBLANK('Dados Iniciais'!AE54),"",IF('Dados Iniciais'!AF54&gt;0,'Dados Iniciais'!AF54,"0")),IF($G$35=16,IF(ISBLANK('Dados Iniciais'!AG54),"",IF('Dados Iniciais'!AH54&gt;0,'Dados Iniciais'!AH54,"0")),IF($G$35=17,IF(ISBLANK('Dados Iniciais'!AI54),"",IF('Dados Iniciais'!AJ54&gt;0,'Dados Iniciais'!AJ54,"0")),IF($G$35=18,IF(ISBLANK('Dados Iniciais'!AK54),"",IF('Dados Iniciais'!AL54&gt;0,'Dados Iniciais'!AL54,"0")),IF($G$35=19,IF(ISBLANK('Dados Iniciais'!AM54),"",IF('Dados Iniciais'!AN54&gt;0,'Dados Iniciais'!AN54,"0")),IF($G$35=20,IF(ISBLANK('Dados Iniciais'!AO54),"",IF('Dados Iniciais'!AP54&gt;0,'Dados Iniciais'!AP54,"0")),IF($G$35=21,IF(ISBLANK('Dados Iniciais'!AQ54),"",IF('Dados Iniciais'!AR54&gt;0,'Dados Iniciais'!AR54,"0")),)))))))))))))))))))))</f>
        <v/>
      </c>
      <c r="H84" s="105"/>
      <c r="I84" s="106" t="str">
        <f>IF($J$35=1,IF(ISBLANK('Dados Iniciais'!C55),"",'Dados Iniciais'!B55&amp;" "&amp;"a"&amp;" "&amp;'Dados Iniciais'!C55),IF($J$35=2,IF(ISBLANK('Dados Iniciais'!E54),"",'Dados Iniciais'!E54),IF($J$35=3,IF(ISBLANK('Dados Iniciais'!G54),"",'Dados Iniciais'!G54),IF($J$35=4,IF(ISBLANK('Dados Iniciais'!I54),"",'Dados Iniciais'!I54),IF($J$35=5,IF(ISBLANK('Dados Iniciais'!K54),"",'Dados Iniciais'!K54),IF($J$35=6,IF(ISBLANK('Dados Iniciais'!M54),"",'Dados Iniciais'!M54),IF($J$35=7,IF(ISBLANK('Dados Iniciais'!O54),"",'Dados Iniciais'!O54),IF($J$35=8,IF(ISBLANK('Dados Iniciais'!Q54),"",'Dados Iniciais'!Q54),IF($J$35=9,IF(ISBLANK('Dados Iniciais'!S54),"",'Dados Iniciais'!S54),IF($J$35=10,IF(ISBLANK('Dados Iniciais'!U54),"",'Dados Iniciais'!U54),IF($J$35=11,IF(ISBLANK('Dados Iniciais'!W54),"",'Dados Iniciais'!W54),IF($J$35=12,IF(ISBLANK('Dados Iniciais'!Y54),"",'Dados Iniciais'!Y54),IF($J$35=13,IF(ISBLANK('Dados Iniciais'!AA54),"",'Dados Iniciais'!AA54),IF($J$35=14,IF(ISBLANK('Dados Iniciais'!AC54),"",'Dados Iniciais'!AC54),IF($J$35=15,IF(ISBLANK('Dados Iniciais'!AE54),"",'Dados Iniciais'!AE54),IF($J$35=16,IF(ISBLANK('Dados Iniciais'!AG54),"",'Dados Iniciais'!AG54),IF($J$35=17,IF(ISBLANK('Dados Iniciais'!AI54),"",'Dados Iniciais'!AI54),IF($J$35=18,IF(ISBLANK('Dados Iniciais'!AK54),"",'Dados Iniciais'!AK54),IF($J$35=19,IF(ISBLANK('Dados Iniciais'!AM54),"",'Dados Iniciais'!AM54),IF($J$35=20,IF(ISBLANK('Dados Iniciais'!AO54),"",'Dados Iniciais'!AO54),IF($J$35=21,IF(ISBLANK('Dados Iniciais'!AQ54),"",'Dados Iniciais'!AQ54))))))))))))))))))))))</f>
        <v/>
      </c>
      <c r="J84" s="107" t="str">
        <f>IF($J$35=1,IF(ISBLANK('Dados Iniciais'!C55),"",IF('Dados Iniciais'!D55&gt;0,'Dados Iniciais'!D55,"0")),IF($J$35=2,IF(ISBLANK('Dados Iniciais'!E54),"",IF('Dados Iniciais'!F54&gt;0,'Dados Iniciais'!F54,"0")),IF($J$35=3,IF(ISBLANK('Dados Iniciais'!G54),"",IF('Dados Iniciais'!H54&gt;0,'Dados Iniciais'!H54,"0")),IF($J$35=4,IF(ISBLANK('Dados Iniciais'!I54),"",IF('Dados Iniciais'!J54&gt;0,'Dados Iniciais'!J54,"0")),IF($J$35=5,IF(ISBLANK('Dados Iniciais'!K54),"",IF('Dados Iniciais'!L54&gt;0,'Dados Iniciais'!L54,"0")),IF($J$35=6,IF(ISBLANK('Dados Iniciais'!M54),"",IF('Dados Iniciais'!N54&gt;0,'Dados Iniciais'!N54,"0")),IF($J$35=7,IF(ISBLANK('Dados Iniciais'!O54),"",IF('Dados Iniciais'!P54&gt;0,'Dados Iniciais'!P54,"0")),IF($J$35=8,IF(ISBLANK('Dados Iniciais'!Q54),"",IF('Dados Iniciais'!R54&gt;0,'Dados Iniciais'!R54,"0")),IF($J$35=9,IF(ISBLANK('Dados Iniciais'!S54),"",IF('Dados Iniciais'!T54&gt;0,'Dados Iniciais'!T54,"0")),IF($J$35=10,IF(ISBLANK('Dados Iniciais'!U54),"",IF('Dados Iniciais'!V54&gt;0,'Dados Iniciais'!V54,"0")),IF($J$35=11,IF(ISBLANK('Dados Iniciais'!W54),"",IF('Dados Iniciais'!X54&gt;0,'Dados Iniciais'!X54,"0")),IF($J$35=12,IF(ISBLANK('Dados Iniciais'!Y54),"",IF('Dados Iniciais'!Z54&gt;0,'Dados Iniciais'!Z54,"0")),IF($J$35=13,IF(ISBLANK('Dados Iniciais'!AA54),"",IF('Dados Iniciais'!AB54&gt;0,'Dados Iniciais'!AB54,"0")),IF($J$35=14,IF(ISBLANK('Dados Iniciais'!AC54),"",IF('Dados Iniciais'!AD54&gt;0,'Dados Iniciais'!AD54,"0")),IF($J$35=15,IF(ISBLANK('Dados Iniciais'!AE54),"",IF('Dados Iniciais'!AF54&gt;0,'Dados Iniciais'!AF54,"0")),IF($J$35=16,IF(ISBLANK('Dados Iniciais'!AG54),"",IF('Dados Iniciais'!AH54&gt;0,'Dados Iniciais'!AH54,"0")),IF($J$35=17,IF(ISBLANK('Dados Iniciais'!AI54),"",IF('Dados Iniciais'!AJ54&gt;0,'Dados Iniciais'!AJ54,"0")),IF($J$35=18,IF(ISBLANK('Dados Iniciais'!AK54),"",IF('Dados Iniciais'!AL54&gt;0,'Dados Iniciais'!AL54,"0")),IF($J$35=19,IF(ISBLANK('Dados Iniciais'!AM54),"",IF('Dados Iniciais'!AN54&gt;0,'Dados Iniciais'!AN54,"0")),IF($J$35=20,IF(ISBLANK('Dados Iniciais'!AO54),"",IF('Dados Iniciais'!AP54&gt;0,'Dados Iniciais'!AP54,"0")),IF($J$35=21,IF(ISBLANK('Dados Iniciais'!AQ54),"",IF('Dados Iniciais'!AR54&gt;0,'Dados Iniciais'!AR54,"0")),)))))))))))))))))))))</f>
        <v/>
      </c>
      <c r="L84" s="12"/>
    </row>
    <row r="85" spans="1:12" x14ac:dyDescent="0.25">
      <c r="A85" s="12"/>
      <c r="C85" s="106" t="str">
        <f>IF($D$35=1,IF(ISBLANK('Dados Iniciais'!C56),"",'Dados Iniciais'!B56&amp;" "&amp;"a"&amp;" "&amp;'Dados Iniciais'!C56),IF($D$35=2,IF(ISBLANK('Dados Iniciais'!E55),"",'Dados Iniciais'!E55),IF($D$35=3,IF(ISBLANK('Dados Iniciais'!G55),"",'Dados Iniciais'!G55),IF($D$35=4,IF(ISBLANK('Dados Iniciais'!I55),"",'Dados Iniciais'!I55),IF($D$35=5,IF(ISBLANK('Dados Iniciais'!K55),"",'Dados Iniciais'!K55),IF($D$35=6,IF(ISBLANK('Dados Iniciais'!M55),"",'Dados Iniciais'!M55),IF($D$35=7,IF(ISBLANK('Dados Iniciais'!O55),"",'Dados Iniciais'!O55),IF($D$35=8,IF(ISBLANK('Dados Iniciais'!Q55),"",'Dados Iniciais'!Q55),IF($D$35=9,IF(ISBLANK('Dados Iniciais'!S55),"",'Dados Iniciais'!S55),IF($D$35=10,IF(ISBLANK('Dados Iniciais'!U55),"",'Dados Iniciais'!U55),IF($D$35=11,IF(ISBLANK('Dados Iniciais'!W55),"",'Dados Iniciais'!W55),IF($D$35=12,IF(ISBLANK('Dados Iniciais'!Y55),"",'Dados Iniciais'!Y55),IF($D$35=13,IF(ISBLANK('Dados Iniciais'!AA55),"",'Dados Iniciais'!AA55),IF($D$35=14,IF(ISBLANK('Dados Iniciais'!AC55),"",'Dados Iniciais'!AC55),IF($D$35=15,IF(ISBLANK('Dados Iniciais'!AE55),"",'Dados Iniciais'!AE55),IF($D$35=16,IF(ISBLANK('Dados Iniciais'!AG55),"",'Dados Iniciais'!AG55),IF($D$35=17,IF(ISBLANK('Dados Iniciais'!AI55),"",'Dados Iniciais'!AI55),IF($D$35=18,IF(ISBLANK('Dados Iniciais'!AK55),"",'Dados Iniciais'!AK55),IF($D$35=19,IF(ISBLANK('Dados Iniciais'!AM55),"",'Dados Iniciais'!AM55),IF($D$35=20,IF(ISBLANK('Dados Iniciais'!AO55),"",'Dados Iniciais'!AO55),IF($D$35=21,IF(ISBLANK('Dados Iniciais'!AQ55),"",'Dados Iniciais'!AQ55))))))))))))))))))))))</f>
        <v/>
      </c>
      <c r="D85" s="107" t="str">
        <f>IF($D$35=1,IF(ISBLANK('Dados Iniciais'!C56),"",IF('Dados Iniciais'!D56&gt;0,'Dados Iniciais'!D56,"0")),IF($D$35=2,IF(ISBLANK('Dados Iniciais'!E55),"",IF('Dados Iniciais'!F55&gt;0,'Dados Iniciais'!F55,"0")),IF($D$35=3,IF(ISBLANK('Dados Iniciais'!G55),"",IF('Dados Iniciais'!H55&gt;0,'Dados Iniciais'!H55,"0")),IF($D$35=4,IF(ISBLANK('Dados Iniciais'!I55),"",IF('Dados Iniciais'!J55&gt;0,'Dados Iniciais'!J55,"0")),IF($D$35=5,IF(ISBLANK('Dados Iniciais'!K55),"",IF('Dados Iniciais'!L55&gt;0,'Dados Iniciais'!L55,"0")),IF($D$35=6,IF(ISBLANK('Dados Iniciais'!M55),"",IF('Dados Iniciais'!N55&gt;0,'Dados Iniciais'!N55,"0")),IF($D$35=7,IF(ISBLANK('Dados Iniciais'!O55),"",IF('Dados Iniciais'!P55&gt;0,'Dados Iniciais'!P55,"0")),IF($D$35=8,IF(ISBLANK('Dados Iniciais'!Q55),"",IF('Dados Iniciais'!R55&gt;0,'Dados Iniciais'!R55,"0")),IF($D$35=9,IF(ISBLANK('Dados Iniciais'!S55),"",IF('Dados Iniciais'!T55&gt;0,'Dados Iniciais'!T55,"0")),IF($D$35=10,IF(ISBLANK('Dados Iniciais'!U55),"",IF('Dados Iniciais'!V55&gt;0,'Dados Iniciais'!V55,"0")),IF($D$35=11,IF(ISBLANK('Dados Iniciais'!W55),"",IF('Dados Iniciais'!X55&gt;0,'Dados Iniciais'!X55,"0")),IF($D$35=12,IF(ISBLANK('Dados Iniciais'!Y55),"",IF('Dados Iniciais'!Z55&gt;0,'Dados Iniciais'!Z55,"0")),IF($D$35=13,IF(ISBLANK('Dados Iniciais'!AA55),"",IF('Dados Iniciais'!AB55&gt;0,'Dados Iniciais'!AB55,"0")),IF($D$35=14,IF(ISBLANK('Dados Iniciais'!AC55),"",IF('Dados Iniciais'!AD55&gt;0,'Dados Iniciais'!AD55,"0")),IF($D$35=15,IF(ISBLANK('Dados Iniciais'!AE55),"",IF('Dados Iniciais'!AF55&gt;0,'Dados Iniciais'!AF55,"0")),IF($D$35=16,IF(ISBLANK('Dados Iniciais'!AG55),"",IF('Dados Iniciais'!AH55&gt;0,'Dados Iniciais'!AH55,"0")),IF($D$35=17,IF(ISBLANK('Dados Iniciais'!AI55),"",IF('Dados Iniciais'!AJ55&gt;0,'Dados Iniciais'!AJ55,"0")),IF($D$35=18,IF(ISBLANK('Dados Iniciais'!AK55),"",IF('Dados Iniciais'!AL55&gt;0,'Dados Iniciais'!AL55,"0")),IF($D$35=19,IF(ISBLANK('Dados Iniciais'!AM55),"",IF('Dados Iniciais'!AN55&gt;0,'Dados Iniciais'!AN55,"0")),IF($D$35=20,IF(ISBLANK('Dados Iniciais'!AO55),"",IF('Dados Iniciais'!AP55&gt;0,'Dados Iniciais'!AP55,"0")),IF($D$35=21,IF(ISBLANK('Dados Iniciais'!AQ55),"",IF('Dados Iniciais'!AR55&gt;0,'Dados Iniciais'!AR55,"0")),)))))))))))))))))))))</f>
        <v/>
      </c>
      <c r="E85" s="105"/>
      <c r="F85" s="106" t="str">
        <f>IF($G$35=1,IF(ISBLANK('Dados Iniciais'!C56),"",'Dados Iniciais'!B56&amp;" "&amp;"a"&amp;" "&amp;'Dados Iniciais'!C56),IF($G$35=2,IF(ISBLANK('Dados Iniciais'!E55),"",'Dados Iniciais'!E55),IF($G$35=3,IF(ISBLANK('Dados Iniciais'!G55),"",'Dados Iniciais'!G55),IF($G$35=4,IF(ISBLANK('Dados Iniciais'!I55),"",'Dados Iniciais'!I55),IF($G$35=5,IF(ISBLANK('Dados Iniciais'!K55),"",'Dados Iniciais'!K55),IF($G$35=6,IF(ISBLANK('Dados Iniciais'!M55),"",'Dados Iniciais'!M55),IF($G$35=7,IF(ISBLANK('Dados Iniciais'!O55),"",'Dados Iniciais'!O55),IF($G$35=8,IF(ISBLANK('Dados Iniciais'!Q55),"",'Dados Iniciais'!Q55),IF($G$35=9,IF(ISBLANK('Dados Iniciais'!S55),"",'Dados Iniciais'!S55),IF($G$35=10,IF(ISBLANK('Dados Iniciais'!U55),"",'Dados Iniciais'!U55),IF($G$35=11,IF(ISBLANK('Dados Iniciais'!W55),"",'Dados Iniciais'!W55),IF($G$35=12,IF(ISBLANK('Dados Iniciais'!Y55),"",'Dados Iniciais'!Y55),IF($G$35=13,IF(ISBLANK('Dados Iniciais'!AA55),"",'Dados Iniciais'!AA55),IF($G$35=14,IF(ISBLANK('Dados Iniciais'!AC55),"",'Dados Iniciais'!AC55),IF($G$35=15,IF(ISBLANK('Dados Iniciais'!AE55),"",'Dados Iniciais'!AE55),IF($G$35=16,IF(ISBLANK('Dados Iniciais'!AG55),"",'Dados Iniciais'!AG55),IF($G$35=17,IF(ISBLANK('Dados Iniciais'!AI55),"",'Dados Iniciais'!AI55),IF($G$35=18,IF(ISBLANK('Dados Iniciais'!AK55),"",'Dados Iniciais'!AK55),IF($G$35=19,IF(ISBLANK('Dados Iniciais'!AM55),"",'Dados Iniciais'!AM55),IF($G$35=20,IF(ISBLANK('Dados Iniciais'!AO55),"",'Dados Iniciais'!AO55),IF($G$35=21,IF(ISBLANK('Dados Iniciais'!AQ55),"",'Dados Iniciais'!AQ55))))))))))))))))))))))</f>
        <v/>
      </c>
      <c r="G85" s="107" t="str">
        <f>IF($G$35=1,IF(ISBLANK('Dados Iniciais'!C56),"",IF('Dados Iniciais'!D56&gt;0,'Dados Iniciais'!D56,"0")),IF($G$35=2,IF(ISBLANK('Dados Iniciais'!E55),"",IF('Dados Iniciais'!F55&gt;0,'Dados Iniciais'!F55,"0")),IF($G$35=3,IF(ISBLANK('Dados Iniciais'!G55),"",IF('Dados Iniciais'!H55&gt;0,'Dados Iniciais'!H55,"0")),IF($G$35=4,IF(ISBLANK('Dados Iniciais'!I55),"",IF('Dados Iniciais'!J55&gt;0,'Dados Iniciais'!J55,"0")),IF($G$35=5,IF(ISBLANK('Dados Iniciais'!K55),"",IF('Dados Iniciais'!L55&gt;0,'Dados Iniciais'!L55,"0")),IF($G$35=6,IF(ISBLANK('Dados Iniciais'!M55),"",IF('Dados Iniciais'!N55&gt;0,'Dados Iniciais'!N55,"0")),IF($G$35=7,IF(ISBLANK('Dados Iniciais'!O55),"",IF('Dados Iniciais'!P55&gt;0,'Dados Iniciais'!P55,"0")),IF($G$35=8,IF(ISBLANK('Dados Iniciais'!Q55),"",IF('Dados Iniciais'!R55&gt;0,'Dados Iniciais'!R55,"0")),IF($G$35=9,IF(ISBLANK('Dados Iniciais'!S55),"",IF('Dados Iniciais'!T55&gt;0,'Dados Iniciais'!T55,"0")),IF($G$35=10,IF(ISBLANK('Dados Iniciais'!U55),"",IF('Dados Iniciais'!V55&gt;0,'Dados Iniciais'!V55,"0")),IF($G$35=11,IF(ISBLANK('Dados Iniciais'!W55),"",IF('Dados Iniciais'!X55&gt;0,'Dados Iniciais'!X55,"0")),IF($G$35=12,IF(ISBLANK('Dados Iniciais'!Y55),"",IF('Dados Iniciais'!Z55&gt;0,'Dados Iniciais'!Z55,"0")),IF($G$35=13,IF(ISBLANK('Dados Iniciais'!AA55),"",IF('Dados Iniciais'!AB55&gt;0,'Dados Iniciais'!AB55,"0")),IF($G$35=14,IF(ISBLANK('Dados Iniciais'!AC55),"",IF('Dados Iniciais'!AD55&gt;0,'Dados Iniciais'!AD55,"0")),IF($G$35=15,IF(ISBLANK('Dados Iniciais'!AE55),"",IF('Dados Iniciais'!AF55&gt;0,'Dados Iniciais'!AF55,"0")),IF($G$35=16,IF(ISBLANK('Dados Iniciais'!AG55),"",IF('Dados Iniciais'!AH55&gt;0,'Dados Iniciais'!AH55,"0")),IF($G$35=17,IF(ISBLANK('Dados Iniciais'!AI55),"",IF('Dados Iniciais'!AJ55&gt;0,'Dados Iniciais'!AJ55,"0")),IF($G$35=18,IF(ISBLANK('Dados Iniciais'!AK55),"",IF('Dados Iniciais'!AL55&gt;0,'Dados Iniciais'!AL55,"0")),IF($G$35=19,IF(ISBLANK('Dados Iniciais'!AM55),"",IF('Dados Iniciais'!AN55&gt;0,'Dados Iniciais'!AN55,"0")),IF($G$35=20,IF(ISBLANK('Dados Iniciais'!AO55),"",IF('Dados Iniciais'!AP55&gt;0,'Dados Iniciais'!AP55,"0")),IF($G$35=21,IF(ISBLANK('Dados Iniciais'!AQ55),"",IF('Dados Iniciais'!AR55&gt;0,'Dados Iniciais'!AR55,"0")),)))))))))))))))))))))</f>
        <v/>
      </c>
      <c r="H85" s="105"/>
      <c r="I85" s="106" t="str">
        <f>IF($J$35=1,IF(ISBLANK('Dados Iniciais'!C56),"",'Dados Iniciais'!B56&amp;" "&amp;"a"&amp;" "&amp;'Dados Iniciais'!C56),IF($J$35=2,IF(ISBLANK('Dados Iniciais'!E55),"",'Dados Iniciais'!E55),IF($J$35=3,IF(ISBLANK('Dados Iniciais'!G55),"",'Dados Iniciais'!G55),IF($J$35=4,IF(ISBLANK('Dados Iniciais'!I55),"",'Dados Iniciais'!I55),IF($J$35=5,IF(ISBLANK('Dados Iniciais'!K55),"",'Dados Iniciais'!K55),IF($J$35=6,IF(ISBLANK('Dados Iniciais'!M55),"",'Dados Iniciais'!M55),IF($J$35=7,IF(ISBLANK('Dados Iniciais'!O55),"",'Dados Iniciais'!O55),IF($J$35=8,IF(ISBLANK('Dados Iniciais'!Q55),"",'Dados Iniciais'!Q55),IF($J$35=9,IF(ISBLANK('Dados Iniciais'!S55),"",'Dados Iniciais'!S55),IF($J$35=10,IF(ISBLANK('Dados Iniciais'!U55),"",'Dados Iniciais'!U55),IF($J$35=11,IF(ISBLANK('Dados Iniciais'!W55),"",'Dados Iniciais'!W55),IF($J$35=12,IF(ISBLANK('Dados Iniciais'!Y55),"",'Dados Iniciais'!Y55),IF($J$35=13,IF(ISBLANK('Dados Iniciais'!AA55),"",'Dados Iniciais'!AA55),IF($J$35=14,IF(ISBLANK('Dados Iniciais'!AC55),"",'Dados Iniciais'!AC55),IF($J$35=15,IF(ISBLANK('Dados Iniciais'!AE55),"",'Dados Iniciais'!AE55),IF($J$35=16,IF(ISBLANK('Dados Iniciais'!AG55),"",'Dados Iniciais'!AG55),IF($J$35=17,IF(ISBLANK('Dados Iniciais'!AI55),"",'Dados Iniciais'!AI55),IF($J$35=18,IF(ISBLANK('Dados Iniciais'!AK55),"",'Dados Iniciais'!AK55),IF($J$35=19,IF(ISBLANK('Dados Iniciais'!AM55),"",'Dados Iniciais'!AM55),IF($J$35=20,IF(ISBLANK('Dados Iniciais'!AO55),"",'Dados Iniciais'!AO55),IF($J$35=21,IF(ISBLANK('Dados Iniciais'!AQ55),"",'Dados Iniciais'!AQ55))))))))))))))))))))))</f>
        <v/>
      </c>
      <c r="J85" s="107" t="str">
        <f>IF($J$35=1,IF(ISBLANK('Dados Iniciais'!C56),"",IF('Dados Iniciais'!D56&gt;0,'Dados Iniciais'!D56,"0")),IF($J$35=2,IF(ISBLANK('Dados Iniciais'!E55),"",IF('Dados Iniciais'!F55&gt;0,'Dados Iniciais'!F55,"0")),IF($J$35=3,IF(ISBLANK('Dados Iniciais'!G55),"",IF('Dados Iniciais'!H55&gt;0,'Dados Iniciais'!H55,"0")),IF($J$35=4,IF(ISBLANK('Dados Iniciais'!I55),"",IF('Dados Iniciais'!J55&gt;0,'Dados Iniciais'!J55,"0")),IF($J$35=5,IF(ISBLANK('Dados Iniciais'!K55),"",IF('Dados Iniciais'!L55&gt;0,'Dados Iniciais'!L55,"0")),IF($J$35=6,IF(ISBLANK('Dados Iniciais'!M55),"",IF('Dados Iniciais'!N55&gt;0,'Dados Iniciais'!N55,"0")),IF($J$35=7,IF(ISBLANK('Dados Iniciais'!O55),"",IF('Dados Iniciais'!P55&gt;0,'Dados Iniciais'!P55,"0")),IF($J$35=8,IF(ISBLANK('Dados Iniciais'!Q55),"",IF('Dados Iniciais'!R55&gt;0,'Dados Iniciais'!R55,"0")),IF($J$35=9,IF(ISBLANK('Dados Iniciais'!S55),"",IF('Dados Iniciais'!T55&gt;0,'Dados Iniciais'!T55,"0")),IF($J$35=10,IF(ISBLANK('Dados Iniciais'!U55),"",IF('Dados Iniciais'!V55&gt;0,'Dados Iniciais'!V55,"0")),IF($J$35=11,IF(ISBLANK('Dados Iniciais'!W55),"",IF('Dados Iniciais'!X55&gt;0,'Dados Iniciais'!X55,"0")),IF($J$35=12,IF(ISBLANK('Dados Iniciais'!Y55),"",IF('Dados Iniciais'!Z55&gt;0,'Dados Iniciais'!Z55,"0")),IF($J$35=13,IF(ISBLANK('Dados Iniciais'!AA55),"",IF('Dados Iniciais'!AB55&gt;0,'Dados Iniciais'!AB55,"0")),IF($J$35=14,IF(ISBLANK('Dados Iniciais'!AC55),"",IF('Dados Iniciais'!AD55&gt;0,'Dados Iniciais'!AD55,"0")),IF($J$35=15,IF(ISBLANK('Dados Iniciais'!AE55),"",IF('Dados Iniciais'!AF55&gt;0,'Dados Iniciais'!AF55,"0")),IF($J$35=16,IF(ISBLANK('Dados Iniciais'!AG55),"",IF('Dados Iniciais'!AH55&gt;0,'Dados Iniciais'!AH55,"0")),IF($J$35=17,IF(ISBLANK('Dados Iniciais'!AI55),"",IF('Dados Iniciais'!AJ55&gt;0,'Dados Iniciais'!AJ55,"0")),IF($J$35=18,IF(ISBLANK('Dados Iniciais'!AK55),"",IF('Dados Iniciais'!AL55&gt;0,'Dados Iniciais'!AL55,"0")),IF($J$35=19,IF(ISBLANK('Dados Iniciais'!AM55),"",IF('Dados Iniciais'!AN55&gt;0,'Dados Iniciais'!AN55,"0")),IF($J$35=20,IF(ISBLANK('Dados Iniciais'!AO55),"",IF('Dados Iniciais'!AP55&gt;0,'Dados Iniciais'!AP55,"0")),IF($J$35=21,IF(ISBLANK('Dados Iniciais'!AQ55),"",IF('Dados Iniciais'!AR55&gt;0,'Dados Iniciais'!AR55,"0")),)))))))))))))))))))))</f>
        <v/>
      </c>
      <c r="L85" s="12"/>
    </row>
    <row r="86" spans="1:12" x14ac:dyDescent="0.25">
      <c r="A86" s="12"/>
      <c r="L86" s="12"/>
    </row>
    <row r="87" spans="1:12" x14ac:dyDescent="0.25">
      <c r="A87" s="12"/>
      <c r="C87" s="12"/>
      <c r="D87" s="12"/>
      <c r="E87" s="12"/>
      <c r="F87" s="12"/>
      <c r="G87" s="12"/>
      <c r="H87" s="12"/>
      <c r="I87" s="12"/>
      <c r="J87" s="12"/>
      <c r="L87" s="12"/>
    </row>
    <row r="88" spans="1:12" x14ac:dyDescent="0.25">
      <c r="A88" s="12"/>
      <c r="L88" s="12"/>
    </row>
    <row r="89" spans="1:12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</row>
    <row r="90" spans="1:12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</row>
    <row r="91" spans="1:12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</row>
  </sheetData>
  <sheetProtection algorithmName="SHA-512" hashValue="FX0SrxNxNza9q3KiOFFThWqBv1zuDwrp4qnX05ViTnPfmRTWzvg+MP+MfVIyMlNEuBEuTLdNrznK2UvWRjbzsA==" saltValue="mMOO99i9FxPTi4U1QicEpA==" spinCount="100000" sheet="1" objects="1" scenarios="1" autoFilter="0" pivotTables="0"/>
  <mergeCells count="9">
    <mergeCell ref="I34:J34"/>
    <mergeCell ref="C32:J32"/>
    <mergeCell ref="F34:G34"/>
    <mergeCell ref="C34:D34"/>
    <mergeCell ref="C1:J1"/>
    <mergeCell ref="C2:J2"/>
    <mergeCell ref="C4:D4"/>
    <mergeCell ref="F4:G4"/>
    <mergeCell ref="I4:J4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20" r:id="rId4" name="Drop Down 4">
              <controlPr defaultSize="0" autoLine="0" autoPict="0">
                <anchor moveWithCells="1">
                  <from>
                    <xdr:col>8</xdr:col>
                    <xdr:colOff>1247775</xdr:colOff>
                    <xdr:row>5</xdr:row>
                    <xdr:rowOff>104775</xdr:rowOff>
                  </from>
                  <to>
                    <xdr:col>9</xdr:col>
                    <xdr:colOff>1581150</xdr:colOff>
                    <xdr:row>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5" name="Drop Down 33">
              <controlPr defaultSize="0" autoLine="0" autoPict="0">
                <anchor moveWithCells="1">
                  <from>
                    <xdr:col>2</xdr:col>
                    <xdr:colOff>1247775</xdr:colOff>
                    <xdr:row>5</xdr:row>
                    <xdr:rowOff>123825</xdr:rowOff>
                  </from>
                  <to>
                    <xdr:col>3</xdr:col>
                    <xdr:colOff>1581150</xdr:colOff>
                    <xdr:row>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6" name="Drop Down 34">
              <controlPr defaultSize="0" autoLine="0" autoPict="0">
                <anchor moveWithCells="1">
                  <from>
                    <xdr:col>5</xdr:col>
                    <xdr:colOff>1257300</xdr:colOff>
                    <xdr:row>5</xdr:row>
                    <xdr:rowOff>114300</xdr:rowOff>
                  </from>
                  <to>
                    <xdr:col>6</xdr:col>
                    <xdr:colOff>1590675</xdr:colOff>
                    <xdr:row>6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116"/>
  <sheetViews>
    <sheetView showGridLines="0" zoomScaleNormal="100" workbookViewId="0">
      <selection activeCell="A3" sqref="A3"/>
    </sheetView>
  </sheetViews>
  <sheetFormatPr defaultRowHeight="15" x14ac:dyDescent="0.25"/>
  <cols>
    <col min="2" max="2" width="44" customWidth="1"/>
    <col min="3" max="3" width="16.28515625" customWidth="1"/>
    <col min="4" max="4" width="15.5703125" customWidth="1"/>
    <col min="5" max="5" width="53.42578125" customWidth="1"/>
    <col min="6" max="6" width="12.140625" customWidth="1"/>
    <col min="7" max="7" width="25" customWidth="1"/>
    <col min="8" max="8" width="15.42578125" customWidth="1"/>
    <col min="9" max="9" width="6.42578125" bestFit="1" customWidth="1"/>
    <col min="10" max="10" width="16.28515625" customWidth="1"/>
    <col min="11" max="11" width="17" customWidth="1"/>
    <col min="12" max="12" width="14.5703125" customWidth="1"/>
    <col min="13" max="13" width="34.5703125" customWidth="1"/>
    <col min="14" max="14" width="17.28515625" customWidth="1"/>
    <col min="15" max="15" width="30.85546875" customWidth="1"/>
    <col min="16" max="16" width="32.28515625" customWidth="1"/>
    <col min="17" max="17" width="78.85546875" customWidth="1"/>
    <col min="18" max="18" width="40.42578125" customWidth="1"/>
    <col min="19" max="19" width="38.140625" customWidth="1"/>
    <col min="20" max="20" width="35.7109375" customWidth="1"/>
    <col min="21" max="21" width="38.42578125" customWidth="1"/>
    <col min="22" max="22" width="37.85546875" customWidth="1"/>
    <col min="23" max="23" width="33.5703125" customWidth="1"/>
    <col min="24" max="24" width="30.42578125" customWidth="1"/>
    <col min="25" max="25" width="35.85546875" customWidth="1"/>
    <col min="26" max="26" width="50.140625" customWidth="1"/>
  </cols>
  <sheetData>
    <row r="1" spans="1:27" ht="34.5" customHeight="1" x14ac:dyDescent="0.25">
      <c r="A1" s="158" t="s">
        <v>139</v>
      </c>
      <c r="B1" s="159"/>
      <c r="C1" s="159"/>
      <c r="D1" s="159"/>
      <c r="E1" s="159"/>
      <c r="F1" s="160"/>
    </row>
    <row r="2" spans="1:27" ht="21" customHeight="1" x14ac:dyDescent="0.25">
      <c r="A2" s="175" t="s">
        <v>149</v>
      </c>
      <c r="B2" s="175"/>
      <c r="C2" s="175"/>
      <c r="D2" s="175"/>
      <c r="E2" s="175"/>
      <c r="F2" s="175"/>
    </row>
    <row r="4" spans="1:27" ht="20.100000000000001" customHeight="1" x14ac:dyDescent="0.25">
      <c r="A4" s="171" t="s">
        <v>174</v>
      </c>
      <c r="B4" s="171"/>
      <c r="C4" s="146">
        <v>1000</v>
      </c>
    </row>
    <row r="5" spans="1:27" ht="20.100000000000001" customHeight="1" x14ac:dyDescent="0.25">
      <c r="A5" s="182" t="s">
        <v>172</v>
      </c>
      <c r="B5" s="182"/>
      <c r="C5" s="108">
        <v>500</v>
      </c>
      <c r="D5" s="8"/>
    </row>
    <row r="6" spans="1:27" ht="20.100000000000001" customHeight="1" x14ac:dyDescent="0.25">
      <c r="A6" s="171" t="s">
        <v>176</v>
      </c>
      <c r="B6" s="171"/>
      <c r="C6" s="146" t="s">
        <v>91</v>
      </c>
    </row>
    <row r="8" spans="1:27" ht="19.5" customHeight="1" x14ac:dyDescent="0.25">
      <c r="A8" s="147" t="s">
        <v>7</v>
      </c>
      <c r="B8" s="181" t="s">
        <v>180</v>
      </c>
      <c r="C8" s="181"/>
      <c r="D8" s="9"/>
      <c r="E8" s="3"/>
    </row>
    <row r="9" spans="1:27" ht="19.5" customHeight="1" x14ac:dyDescent="0.25">
      <c r="A9" s="180" t="s">
        <v>181</v>
      </c>
      <c r="B9" s="180"/>
      <c r="C9" s="148">
        <v>44995</v>
      </c>
      <c r="D9" s="10"/>
      <c r="E9" s="11"/>
    </row>
    <row r="11" spans="1:27" s="7" customFormat="1" ht="24.75" customHeight="1" x14ac:dyDescent="0.25">
      <c r="A11" s="161" t="s">
        <v>122</v>
      </c>
      <c r="B11" s="162"/>
      <c r="C11" s="164" t="s">
        <v>89</v>
      </c>
      <c r="D11" s="166"/>
      <c r="E11" s="161" t="s">
        <v>6</v>
      </c>
      <c r="F11" s="162"/>
      <c r="G11" s="13"/>
      <c r="H11" s="153" t="s">
        <v>141</v>
      </c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4"/>
      <c r="AA11" s="6"/>
    </row>
    <row r="12" spans="1:27" s="7" customFormat="1" ht="22.5" customHeight="1" x14ac:dyDescent="0.25">
      <c r="A12" s="5" t="s">
        <v>0</v>
      </c>
      <c r="B12" s="5" t="s">
        <v>5</v>
      </c>
      <c r="C12" s="5" t="s">
        <v>8</v>
      </c>
      <c r="D12" s="5" t="s">
        <v>77</v>
      </c>
      <c r="E12" s="97" t="str">
        <f>'Dados Iniciais'!E5</f>
        <v>Nome</v>
      </c>
      <c r="F12" s="97" t="str">
        <f>'Dados Iniciais'!G5</f>
        <v>Turno</v>
      </c>
      <c r="G12" s="97" t="str">
        <f>'Dados Iniciais'!I5</f>
        <v>Ingresso no Período Atual</v>
      </c>
      <c r="H12" s="19" t="s">
        <v>148</v>
      </c>
      <c r="I12" s="20" t="s">
        <v>83</v>
      </c>
      <c r="J12" s="97" t="str">
        <f>'Dados Iniciais'!K5</f>
        <v>Sexo</v>
      </c>
      <c r="K12" s="97" t="str">
        <f>'Dados Iniciais'!M5</f>
        <v>Gênero</v>
      </c>
      <c r="L12" s="97" t="str">
        <f>'Dados Iniciais'!O5</f>
        <v>Cor/Raça</v>
      </c>
      <c r="M12" s="97" t="str">
        <f>'Dados Iniciais'!Q5</f>
        <v>Município de Residência</v>
      </c>
      <c r="N12" s="97" t="str">
        <f>'Dados Iniciais'!S5</f>
        <v>Zona Residencial</v>
      </c>
      <c r="O12" s="97" t="str">
        <f>'Dados Iniciais'!U5</f>
        <v>Rede do Ensino Fundamental</v>
      </c>
      <c r="P12" s="97" t="str">
        <f>'Dados Iniciais'!W5</f>
        <v>Sistema de Ingresso</v>
      </c>
      <c r="Q12" s="97" t="str">
        <f>'Dados Iniciais'!Y5</f>
        <v>Modalidade de Ingresso</v>
      </c>
      <c r="R12" s="97" t="str">
        <f>'Dados Iniciais'!AA5</f>
        <v>Tipo de Residência</v>
      </c>
      <c r="S12" s="97" t="str">
        <f>'Dados Iniciais'!AC5</f>
        <v>Modo de Residência</v>
      </c>
      <c r="T12" s="97" t="str">
        <f>'Dados Iniciais'!AE5</f>
        <v>Transporte Utilizado</v>
      </c>
      <c r="U12" s="97" t="str">
        <f>'Dados Iniciais'!AG5</f>
        <v>Escolaridade da Mãe ou Responsável</v>
      </c>
      <c r="V12" s="97" t="str">
        <f>'Dados Iniciais'!AI5</f>
        <v>Escolaridade do Pai ou Responsável</v>
      </c>
      <c r="W12" s="97" t="str">
        <f>'Dados Iniciais'!AK5</f>
        <v>Renda Bruta Per Capta Familiar</v>
      </c>
      <c r="X12" s="97" t="str">
        <f>'Dados Iniciais'!AM5</f>
        <v>Frequência de Leitura</v>
      </c>
      <c r="Y12" s="97" t="str">
        <f>'Dados Iniciais'!AO5</f>
        <v>Frequência ao Cinema</v>
      </c>
      <c r="Z12" s="97" t="str">
        <f>'Dados Iniciais'!AQ5</f>
        <v>Motivação para o Ingresso do Estudante</v>
      </c>
    </row>
    <row r="13" spans="1:27" ht="15" customHeight="1" x14ac:dyDescent="0.25">
      <c r="A13" s="113">
        <v>1</v>
      </c>
      <c r="B13" s="114" t="s">
        <v>210</v>
      </c>
      <c r="C13" s="121">
        <f>IF($C$6&lt;&gt;"Sim","",IF(ISBLANK(B13),"",($C$4/( IF((COUNTA(E13:Z13)-1)&lt;=0,1,COUNTA(E13:Z13)-1)  ))*(SUMIFS('Dados Iniciais'!$D$7:$D$56,'Dados Iniciais'!$B$7:$B$56,"&lt;="&amp;I13,'Dados Iniciais'!$C$7:$C$56,"&gt;="&amp;I13)+SUMIF('Dados Iniciais'!$E$6:$E$30,E13,'Dados Iniciais'!$F$6:$F$30)+SUMIF('Dados Iniciais'!$G$6:$G$15,F13,'Dados Iniciais'!$H$6:$H$15)+SUMIF('Dados Iniciais'!$I$6:$I$15,G13,'Dados Iniciais'!$J$6:$J$15)+SUMIF('Dados Iniciais'!$K$6:$K$15,J13,'Dados Iniciais'!$L$6:$L$15)+SUMIF('Dados Iniciais'!$M$6:$M$15,K13,'Dados Iniciais'!$N$6:$N$15)+SUMIF('Dados Iniciais'!$O$6:$O$15,L13,'Dados Iniciais'!$P$6:$P$15)+SUMIF('Dados Iniciais'!$Q$6:$Q$30,M13,'Dados Iniciais'!$R$6:$R$30)+SUMIF('Dados Iniciais'!$S$6:$S$15,N13,'Dados Iniciais'!$T$6:$T$15)+SUMIF('Dados Iniciais'!$U$6:$U$15,O13,'Dados Iniciais'!$V$6:$V$15)+SUMIF('Dados Iniciais'!$W$6:$W$15,P13,'Dados Iniciais'!$X$6:$X$15)+SUMIF('Dados Iniciais'!$Y$6:$Y$30,Q13,'Dados Iniciais'!$Z$6:$Z$30)+SUMIF('Dados Iniciais'!$AA$6:$AA$15,R13,'Dados Iniciais'!$AB$6:$AB$15)+SUMIF('Dados Iniciais'!$AC$6:$AC$15,S13,'Dados Iniciais'!$AD$6:$AD$15)+SUMIF('Dados Iniciais'!$AE$6:$AE$15,T13,'Dados Iniciais'!$AF$6:$AF$15)+SUMIF('Dados Iniciais'!$AG$6:$AG$30,U13,'Dados Iniciais'!$AH$6:$AH$30)+SUMIF('Dados Iniciais'!$AI$6:$AI$30,V13,'Dados Iniciais'!$AJ$6:$AJ$30)+SUMIF('Dados Iniciais'!$AK$6:$AK$15,W13,'Dados Iniciais'!$AL$6:$AL$15)+SUMIF('Dados Iniciais'!$AM$6:$AM$15,X13,'Dados Iniciais'!$AN$6:$AN$15)+SUMIF('Dados Iniciais'!$AO$6:$AO$15,Y13,'Dados Iniciais'!$AP$6:$AP$15)+SUMIF('Dados Iniciais'!$AQ$6:$AQ$15,Z13,'Dados Iniciais'!$AR$6:$AR$15))/100))</f>
        <v>0</v>
      </c>
      <c r="D13" s="122">
        <f t="shared" ref="D13:D44" si="0">IF($C$6&lt;&gt;"Sim","",IF(ISBLANK(B13),"",(COUNTA(E13:Z13)-1)/(COUNTA($E$12:$Z$12)-1)))</f>
        <v>0</v>
      </c>
      <c r="E13" s="18"/>
      <c r="F13" s="18"/>
      <c r="G13" s="18"/>
      <c r="H13" s="101"/>
      <c r="I13" s="102" t="str">
        <f>IF(ISBLANK(H13),"",DATEDIF(H13,$C$9,"Y"))</f>
        <v/>
      </c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7" ht="15" customHeight="1" x14ac:dyDescent="0.25">
      <c r="A14" s="115">
        <v>2</v>
      </c>
      <c r="B14" s="114" t="s">
        <v>211</v>
      </c>
      <c r="C14" s="123">
        <f>IF($C$6&lt;&gt;"Sim","",IF(ISBLANK(B14),"",($C$4/( IF((COUNTA(E14:Z14)-1)&lt;=0,1,COUNTA(E14:Z14)-1)  ))*(SUMIFS('Dados Iniciais'!$D$7:$D$56,'Dados Iniciais'!$B$7:$B$56,"&lt;="&amp;I14,'Dados Iniciais'!$C$7:$C$56,"&gt;="&amp;I14)+SUMIF('Dados Iniciais'!$E$6:$E$30,E14,'Dados Iniciais'!$F$6:$F$30)+SUMIF('Dados Iniciais'!$G$6:$G$15,F14,'Dados Iniciais'!$H$6:$H$15)+SUMIF('Dados Iniciais'!$I$6:$I$15,G14,'Dados Iniciais'!$J$6:$J$15)+SUMIF('Dados Iniciais'!$K$6:$K$15,J14,'Dados Iniciais'!$L$6:$L$15)+SUMIF('Dados Iniciais'!$M$6:$M$15,K14,'Dados Iniciais'!$N$6:$N$15)+SUMIF('Dados Iniciais'!$O$6:$O$15,L14,'Dados Iniciais'!$P$6:$P$15)+SUMIF('Dados Iniciais'!$Q$6:$Q$30,M14,'Dados Iniciais'!$R$6:$R$30)+SUMIF('Dados Iniciais'!$S$6:$S$15,N14,'Dados Iniciais'!$T$6:$T$15)+SUMIF('Dados Iniciais'!$U$6:$U$15,O14,'Dados Iniciais'!$V$6:$V$15)+SUMIF('Dados Iniciais'!$W$6:$W$15,P14,'Dados Iniciais'!$X$6:$X$15)+SUMIF('Dados Iniciais'!$Y$6:$Y$30,Q14,'Dados Iniciais'!$Z$6:$Z$30)+SUMIF('Dados Iniciais'!$AA$6:$AA$15,R14,'Dados Iniciais'!$AB$6:$AB$15)+SUMIF('Dados Iniciais'!$AC$6:$AC$15,S14,'Dados Iniciais'!$AD$6:$AD$15)+SUMIF('Dados Iniciais'!$AE$6:$AE$15,T14,'Dados Iniciais'!$AF$6:$AF$15)+SUMIF('Dados Iniciais'!$AG$6:$AG$30,U14,'Dados Iniciais'!$AH$6:$AH$30)+SUMIF('Dados Iniciais'!$AI$6:$AI$30,V14,'Dados Iniciais'!$AJ$6:$AJ$30)+SUMIF('Dados Iniciais'!$AK$6:$AK$15,W14,'Dados Iniciais'!$AL$6:$AL$15)+SUMIF('Dados Iniciais'!$AM$6:$AM$15,X14,'Dados Iniciais'!$AN$6:$AN$15)+SUMIF('Dados Iniciais'!$AO$6:$AO$15,Y14,'Dados Iniciais'!$AP$6:$AP$15)+SUMIF('Dados Iniciais'!$AQ$6:$AQ$15,Z14,'Dados Iniciais'!$AR$6:$AR$15))/100))</f>
        <v>0</v>
      </c>
      <c r="D14" s="124">
        <f t="shared" si="0"/>
        <v>0</v>
      </c>
      <c r="E14" s="17"/>
      <c r="F14" s="17"/>
      <c r="G14" s="17"/>
      <c r="H14" s="101"/>
      <c r="I14" s="103" t="str">
        <f t="shared" ref="I14:I77" si="1">IF(ISBLANK(H14),"",DATEDIF(H14,$C$9,"Y"))</f>
        <v/>
      </c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7" ht="15" customHeight="1" x14ac:dyDescent="0.25">
      <c r="A15" s="115">
        <v>3</v>
      </c>
      <c r="B15" s="114" t="s">
        <v>212</v>
      </c>
      <c r="C15" s="123">
        <f>IF($C$6&lt;&gt;"Sim","",IF(ISBLANK(B15),"",($C$4/( IF((COUNTA(E15:Z15)-1)&lt;=0,1,COUNTA(E15:Z15)-1)  ))*(SUMIFS('Dados Iniciais'!$D$7:$D$56,'Dados Iniciais'!$B$7:$B$56,"&lt;="&amp;I15,'Dados Iniciais'!$C$7:$C$56,"&gt;="&amp;I15)+SUMIF('Dados Iniciais'!$E$6:$E$30,E15,'Dados Iniciais'!$F$6:$F$30)+SUMIF('Dados Iniciais'!$G$6:$G$15,F15,'Dados Iniciais'!$H$6:$H$15)+SUMIF('Dados Iniciais'!$I$6:$I$15,G15,'Dados Iniciais'!$J$6:$J$15)+SUMIF('Dados Iniciais'!$K$6:$K$15,J15,'Dados Iniciais'!$L$6:$L$15)+SUMIF('Dados Iniciais'!$M$6:$M$15,K15,'Dados Iniciais'!$N$6:$N$15)+SUMIF('Dados Iniciais'!$O$6:$O$15,L15,'Dados Iniciais'!$P$6:$P$15)+SUMIF('Dados Iniciais'!$Q$6:$Q$30,M15,'Dados Iniciais'!$R$6:$R$30)+SUMIF('Dados Iniciais'!$S$6:$S$15,N15,'Dados Iniciais'!$T$6:$T$15)+SUMIF('Dados Iniciais'!$U$6:$U$15,O15,'Dados Iniciais'!$V$6:$V$15)+SUMIF('Dados Iniciais'!$W$6:$W$15,P15,'Dados Iniciais'!$X$6:$X$15)+SUMIF('Dados Iniciais'!$Y$6:$Y$30,Q15,'Dados Iniciais'!$Z$6:$Z$30)+SUMIF('Dados Iniciais'!$AA$6:$AA$15,R15,'Dados Iniciais'!$AB$6:$AB$15)+SUMIF('Dados Iniciais'!$AC$6:$AC$15,S15,'Dados Iniciais'!$AD$6:$AD$15)+SUMIF('Dados Iniciais'!$AE$6:$AE$15,T15,'Dados Iniciais'!$AF$6:$AF$15)+SUMIF('Dados Iniciais'!$AG$6:$AG$30,U15,'Dados Iniciais'!$AH$6:$AH$30)+SUMIF('Dados Iniciais'!$AI$6:$AI$30,V15,'Dados Iniciais'!$AJ$6:$AJ$30)+SUMIF('Dados Iniciais'!$AK$6:$AK$15,W15,'Dados Iniciais'!$AL$6:$AL$15)+SUMIF('Dados Iniciais'!$AM$6:$AM$15,X15,'Dados Iniciais'!$AN$6:$AN$15)+SUMIF('Dados Iniciais'!$AO$6:$AO$15,Y15,'Dados Iniciais'!$AP$6:$AP$15)+SUMIF('Dados Iniciais'!$AQ$6:$AQ$15,Z15,'Dados Iniciais'!$AR$6:$AR$15))/100))</f>
        <v>0</v>
      </c>
      <c r="D15" s="124">
        <f t="shared" si="0"/>
        <v>0</v>
      </c>
      <c r="E15" s="17"/>
      <c r="F15" s="17"/>
      <c r="G15" s="17"/>
      <c r="H15" s="101"/>
      <c r="I15" s="103" t="str">
        <f t="shared" si="1"/>
        <v/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7" ht="15" customHeight="1" x14ac:dyDescent="0.25">
      <c r="A16" s="115">
        <v>4</v>
      </c>
      <c r="B16" s="114"/>
      <c r="C16" s="123" t="str">
        <f>IF($C$6&lt;&gt;"Sim","",IF(ISBLANK(B16),"",($C$4/( IF((COUNTA(E16:Z16)-1)&lt;=0,1,COUNTA(E16:Z16)-1)  ))*(SUMIFS('Dados Iniciais'!$D$7:$D$56,'Dados Iniciais'!$B$7:$B$56,"&lt;="&amp;I16,'Dados Iniciais'!$C$7:$C$56,"&gt;="&amp;I16)+SUMIF('Dados Iniciais'!$E$6:$E$30,E16,'Dados Iniciais'!$F$6:$F$30)+SUMIF('Dados Iniciais'!$G$6:$G$15,F16,'Dados Iniciais'!$H$6:$H$15)+SUMIF('Dados Iniciais'!$I$6:$I$15,G16,'Dados Iniciais'!$J$6:$J$15)+SUMIF('Dados Iniciais'!$K$6:$K$15,J16,'Dados Iniciais'!$L$6:$L$15)+SUMIF('Dados Iniciais'!$M$6:$M$15,K16,'Dados Iniciais'!$N$6:$N$15)+SUMIF('Dados Iniciais'!$O$6:$O$15,L16,'Dados Iniciais'!$P$6:$P$15)+SUMIF('Dados Iniciais'!$Q$6:$Q$30,M16,'Dados Iniciais'!$R$6:$R$30)+SUMIF('Dados Iniciais'!$S$6:$S$15,N16,'Dados Iniciais'!$T$6:$T$15)+SUMIF('Dados Iniciais'!$U$6:$U$15,O16,'Dados Iniciais'!$V$6:$V$15)+SUMIF('Dados Iniciais'!$W$6:$W$15,P16,'Dados Iniciais'!$X$6:$X$15)+SUMIF('Dados Iniciais'!$Y$6:$Y$30,Q16,'Dados Iniciais'!$Z$6:$Z$30)+SUMIF('Dados Iniciais'!$AA$6:$AA$15,R16,'Dados Iniciais'!$AB$6:$AB$15)+SUMIF('Dados Iniciais'!$AC$6:$AC$15,S16,'Dados Iniciais'!$AD$6:$AD$15)+SUMIF('Dados Iniciais'!$AE$6:$AE$15,T16,'Dados Iniciais'!$AF$6:$AF$15)+SUMIF('Dados Iniciais'!$AG$6:$AG$30,U16,'Dados Iniciais'!$AH$6:$AH$30)+SUMIF('Dados Iniciais'!$AI$6:$AI$30,V16,'Dados Iniciais'!$AJ$6:$AJ$30)+SUMIF('Dados Iniciais'!$AK$6:$AK$15,W16,'Dados Iniciais'!$AL$6:$AL$15)+SUMIF('Dados Iniciais'!$AM$6:$AM$15,X16,'Dados Iniciais'!$AN$6:$AN$15)+SUMIF('Dados Iniciais'!$AO$6:$AO$15,Y16,'Dados Iniciais'!$AP$6:$AP$15)+SUMIF('Dados Iniciais'!$AQ$6:$AQ$15,Z16,'Dados Iniciais'!$AR$6:$AR$15))/100))</f>
        <v/>
      </c>
      <c r="D16" s="124" t="str">
        <f t="shared" si="0"/>
        <v/>
      </c>
      <c r="E16" s="17"/>
      <c r="F16" s="17"/>
      <c r="G16" s="17"/>
      <c r="H16" s="101"/>
      <c r="I16" s="103" t="str">
        <f t="shared" si="1"/>
        <v/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5" customHeight="1" x14ac:dyDescent="0.25">
      <c r="A17" s="115">
        <v>5</v>
      </c>
      <c r="B17" s="114"/>
      <c r="C17" s="123" t="str">
        <f>IF($C$6&lt;&gt;"Sim","",IF(ISBLANK(B17),"",($C$4/( IF((COUNTA(E17:Z17)-1)&lt;=0,1,COUNTA(E17:Z17)-1)  ))*(SUMIFS('Dados Iniciais'!$D$7:$D$56,'Dados Iniciais'!$B$7:$B$56,"&lt;="&amp;I17,'Dados Iniciais'!$C$7:$C$56,"&gt;="&amp;I17)+SUMIF('Dados Iniciais'!$E$6:$E$30,E17,'Dados Iniciais'!$F$6:$F$30)+SUMIF('Dados Iniciais'!$G$6:$G$15,F17,'Dados Iniciais'!$H$6:$H$15)+SUMIF('Dados Iniciais'!$I$6:$I$15,G17,'Dados Iniciais'!$J$6:$J$15)+SUMIF('Dados Iniciais'!$K$6:$K$15,J17,'Dados Iniciais'!$L$6:$L$15)+SUMIF('Dados Iniciais'!$M$6:$M$15,K17,'Dados Iniciais'!$N$6:$N$15)+SUMIF('Dados Iniciais'!$O$6:$O$15,L17,'Dados Iniciais'!$P$6:$P$15)+SUMIF('Dados Iniciais'!$Q$6:$Q$30,M17,'Dados Iniciais'!$R$6:$R$30)+SUMIF('Dados Iniciais'!$S$6:$S$15,N17,'Dados Iniciais'!$T$6:$T$15)+SUMIF('Dados Iniciais'!$U$6:$U$15,O17,'Dados Iniciais'!$V$6:$V$15)+SUMIF('Dados Iniciais'!$W$6:$W$15,P17,'Dados Iniciais'!$X$6:$X$15)+SUMIF('Dados Iniciais'!$Y$6:$Y$30,Q17,'Dados Iniciais'!$Z$6:$Z$30)+SUMIF('Dados Iniciais'!$AA$6:$AA$15,R17,'Dados Iniciais'!$AB$6:$AB$15)+SUMIF('Dados Iniciais'!$AC$6:$AC$15,S17,'Dados Iniciais'!$AD$6:$AD$15)+SUMIF('Dados Iniciais'!$AE$6:$AE$15,T17,'Dados Iniciais'!$AF$6:$AF$15)+SUMIF('Dados Iniciais'!$AG$6:$AG$30,U17,'Dados Iniciais'!$AH$6:$AH$30)+SUMIF('Dados Iniciais'!$AI$6:$AI$30,V17,'Dados Iniciais'!$AJ$6:$AJ$30)+SUMIF('Dados Iniciais'!$AK$6:$AK$15,W17,'Dados Iniciais'!$AL$6:$AL$15)+SUMIF('Dados Iniciais'!$AM$6:$AM$15,X17,'Dados Iniciais'!$AN$6:$AN$15)+SUMIF('Dados Iniciais'!$AO$6:$AO$15,Y17,'Dados Iniciais'!$AP$6:$AP$15)+SUMIF('Dados Iniciais'!$AQ$6:$AQ$15,Z17,'Dados Iniciais'!$AR$6:$AR$15))/100))</f>
        <v/>
      </c>
      <c r="D17" s="124" t="str">
        <f t="shared" si="0"/>
        <v/>
      </c>
      <c r="E17" s="17"/>
      <c r="F17" s="17"/>
      <c r="G17" s="17"/>
      <c r="H17" s="101"/>
      <c r="I17" s="103" t="str">
        <f t="shared" si="1"/>
        <v/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5" customHeight="1" x14ac:dyDescent="0.25">
      <c r="A18" s="115">
        <v>6</v>
      </c>
      <c r="B18" s="114"/>
      <c r="C18" s="123" t="str">
        <f>IF($C$6&lt;&gt;"Sim","",IF(ISBLANK(B18),"",($C$4/( IF((COUNTA(E18:Z18)-1)&lt;=0,1,COUNTA(E18:Z18)-1)  ))*(SUMIFS('Dados Iniciais'!$D$7:$D$56,'Dados Iniciais'!$B$7:$B$56,"&lt;="&amp;I18,'Dados Iniciais'!$C$7:$C$56,"&gt;="&amp;I18)+SUMIF('Dados Iniciais'!$E$6:$E$30,E18,'Dados Iniciais'!$F$6:$F$30)+SUMIF('Dados Iniciais'!$G$6:$G$15,F18,'Dados Iniciais'!$H$6:$H$15)+SUMIF('Dados Iniciais'!$I$6:$I$15,G18,'Dados Iniciais'!$J$6:$J$15)+SUMIF('Dados Iniciais'!$K$6:$K$15,J18,'Dados Iniciais'!$L$6:$L$15)+SUMIF('Dados Iniciais'!$M$6:$M$15,K18,'Dados Iniciais'!$N$6:$N$15)+SUMIF('Dados Iniciais'!$O$6:$O$15,L18,'Dados Iniciais'!$P$6:$P$15)+SUMIF('Dados Iniciais'!$Q$6:$Q$30,M18,'Dados Iniciais'!$R$6:$R$30)+SUMIF('Dados Iniciais'!$S$6:$S$15,N18,'Dados Iniciais'!$T$6:$T$15)+SUMIF('Dados Iniciais'!$U$6:$U$15,O18,'Dados Iniciais'!$V$6:$V$15)+SUMIF('Dados Iniciais'!$W$6:$W$15,P18,'Dados Iniciais'!$X$6:$X$15)+SUMIF('Dados Iniciais'!$Y$6:$Y$30,Q18,'Dados Iniciais'!$Z$6:$Z$30)+SUMIF('Dados Iniciais'!$AA$6:$AA$15,R18,'Dados Iniciais'!$AB$6:$AB$15)+SUMIF('Dados Iniciais'!$AC$6:$AC$15,S18,'Dados Iniciais'!$AD$6:$AD$15)+SUMIF('Dados Iniciais'!$AE$6:$AE$15,T18,'Dados Iniciais'!$AF$6:$AF$15)+SUMIF('Dados Iniciais'!$AG$6:$AG$30,U18,'Dados Iniciais'!$AH$6:$AH$30)+SUMIF('Dados Iniciais'!$AI$6:$AI$30,V18,'Dados Iniciais'!$AJ$6:$AJ$30)+SUMIF('Dados Iniciais'!$AK$6:$AK$15,W18,'Dados Iniciais'!$AL$6:$AL$15)+SUMIF('Dados Iniciais'!$AM$6:$AM$15,X18,'Dados Iniciais'!$AN$6:$AN$15)+SUMIF('Dados Iniciais'!$AO$6:$AO$15,Y18,'Dados Iniciais'!$AP$6:$AP$15)+SUMIF('Dados Iniciais'!$AQ$6:$AQ$15,Z18,'Dados Iniciais'!$AR$6:$AR$15))/100))</f>
        <v/>
      </c>
      <c r="D18" s="124" t="str">
        <f t="shared" si="0"/>
        <v/>
      </c>
      <c r="E18" s="17"/>
      <c r="F18" s="17"/>
      <c r="G18" s="17"/>
      <c r="H18" s="101"/>
      <c r="I18" s="103" t="str">
        <f t="shared" si="1"/>
        <v/>
      </c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5" customHeight="1" x14ac:dyDescent="0.25">
      <c r="A19" s="115">
        <v>7</v>
      </c>
      <c r="B19" s="114"/>
      <c r="C19" s="123" t="str">
        <f>IF($C$6&lt;&gt;"Sim","",IF(ISBLANK(B19),"",($C$4/( IF((COUNTA(E19:Z19)-1)&lt;=0,1,COUNTA(E19:Z19)-1)  ))*(SUMIFS('Dados Iniciais'!$D$7:$D$56,'Dados Iniciais'!$B$7:$B$56,"&lt;="&amp;I19,'Dados Iniciais'!$C$7:$C$56,"&gt;="&amp;I19)+SUMIF('Dados Iniciais'!$E$6:$E$30,E19,'Dados Iniciais'!$F$6:$F$30)+SUMIF('Dados Iniciais'!$G$6:$G$15,F19,'Dados Iniciais'!$H$6:$H$15)+SUMIF('Dados Iniciais'!$I$6:$I$15,G19,'Dados Iniciais'!$J$6:$J$15)+SUMIF('Dados Iniciais'!$K$6:$K$15,J19,'Dados Iniciais'!$L$6:$L$15)+SUMIF('Dados Iniciais'!$M$6:$M$15,K19,'Dados Iniciais'!$N$6:$N$15)+SUMIF('Dados Iniciais'!$O$6:$O$15,L19,'Dados Iniciais'!$P$6:$P$15)+SUMIF('Dados Iniciais'!$Q$6:$Q$30,M19,'Dados Iniciais'!$R$6:$R$30)+SUMIF('Dados Iniciais'!$S$6:$S$15,N19,'Dados Iniciais'!$T$6:$T$15)+SUMIF('Dados Iniciais'!$U$6:$U$15,O19,'Dados Iniciais'!$V$6:$V$15)+SUMIF('Dados Iniciais'!$W$6:$W$15,P19,'Dados Iniciais'!$X$6:$X$15)+SUMIF('Dados Iniciais'!$Y$6:$Y$30,Q19,'Dados Iniciais'!$Z$6:$Z$30)+SUMIF('Dados Iniciais'!$AA$6:$AA$15,R19,'Dados Iniciais'!$AB$6:$AB$15)+SUMIF('Dados Iniciais'!$AC$6:$AC$15,S19,'Dados Iniciais'!$AD$6:$AD$15)+SUMIF('Dados Iniciais'!$AE$6:$AE$15,T19,'Dados Iniciais'!$AF$6:$AF$15)+SUMIF('Dados Iniciais'!$AG$6:$AG$30,U19,'Dados Iniciais'!$AH$6:$AH$30)+SUMIF('Dados Iniciais'!$AI$6:$AI$30,V19,'Dados Iniciais'!$AJ$6:$AJ$30)+SUMIF('Dados Iniciais'!$AK$6:$AK$15,W19,'Dados Iniciais'!$AL$6:$AL$15)+SUMIF('Dados Iniciais'!$AM$6:$AM$15,X19,'Dados Iniciais'!$AN$6:$AN$15)+SUMIF('Dados Iniciais'!$AO$6:$AO$15,Y19,'Dados Iniciais'!$AP$6:$AP$15)+SUMIF('Dados Iniciais'!$AQ$6:$AQ$15,Z19,'Dados Iniciais'!$AR$6:$AR$15))/100))</f>
        <v/>
      </c>
      <c r="D19" s="124" t="str">
        <f t="shared" si="0"/>
        <v/>
      </c>
      <c r="E19" s="17"/>
      <c r="F19" s="17"/>
      <c r="G19" s="17"/>
      <c r="H19" s="101"/>
      <c r="I19" s="103" t="str">
        <f t="shared" si="1"/>
        <v/>
      </c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5" customHeight="1" x14ac:dyDescent="0.25">
      <c r="A20" s="115">
        <v>8</v>
      </c>
      <c r="B20" s="114"/>
      <c r="C20" s="123" t="str">
        <f>IF($C$6&lt;&gt;"Sim","",IF(ISBLANK(B20),"",($C$4/( IF((COUNTA(E20:Z20)-1)&lt;=0,1,COUNTA(E20:Z20)-1)  ))*(SUMIFS('Dados Iniciais'!$D$7:$D$56,'Dados Iniciais'!$B$7:$B$56,"&lt;="&amp;I20,'Dados Iniciais'!$C$7:$C$56,"&gt;="&amp;I20)+SUMIF('Dados Iniciais'!$E$6:$E$30,E20,'Dados Iniciais'!$F$6:$F$30)+SUMIF('Dados Iniciais'!$G$6:$G$15,F20,'Dados Iniciais'!$H$6:$H$15)+SUMIF('Dados Iniciais'!$I$6:$I$15,G20,'Dados Iniciais'!$J$6:$J$15)+SUMIF('Dados Iniciais'!$K$6:$K$15,J20,'Dados Iniciais'!$L$6:$L$15)+SUMIF('Dados Iniciais'!$M$6:$M$15,K20,'Dados Iniciais'!$N$6:$N$15)+SUMIF('Dados Iniciais'!$O$6:$O$15,L20,'Dados Iniciais'!$P$6:$P$15)+SUMIF('Dados Iniciais'!$Q$6:$Q$30,M20,'Dados Iniciais'!$R$6:$R$30)+SUMIF('Dados Iniciais'!$S$6:$S$15,N20,'Dados Iniciais'!$T$6:$T$15)+SUMIF('Dados Iniciais'!$U$6:$U$15,O20,'Dados Iniciais'!$V$6:$V$15)+SUMIF('Dados Iniciais'!$W$6:$W$15,P20,'Dados Iniciais'!$X$6:$X$15)+SUMIF('Dados Iniciais'!$Y$6:$Y$30,Q20,'Dados Iniciais'!$Z$6:$Z$30)+SUMIF('Dados Iniciais'!$AA$6:$AA$15,R20,'Dados Iniciais'!$AB$6:$AB$15)+SUMIF('Dados Iniciais'!$AC$6:$AC$15,S20,'Dados Iniciais'!$AD$6:$AD$15)+SUMIF('Dados Iniciais'!$AE$6:$AE$15,T20,'Dados Iniciais'!$AF$6:$AF$15)+SUMIF('Dados Iniciais'!$AG$6:$AG$30,U20,'Dados Iniciais'!$AH$6:$AH$30)+SUMIF('Dados Iniciais'!$AI$6:$AI$30,V20,'Dados Iniciais'!$AJ$6:$AJ$30)+SUMIF('Dados Iniciais'!$AK$6:$AK$15,W20,'Dados Iniciais'!$AL$6:$AL$15)+SUMIF('Dados Iniciais'!$AM$6:$AM$15,X20,'Dados Iniciais'!$AN$6:$AN$15)+SUMIF('Dados Iniciais'!$AO$6:$AO$15,Y20,'Dados Iniciais'!$AP$6:$AP$15)+SUMIF('Dados Iniciais'!$AQ$6:$AQ$15,Z20,'Dados Iniciais'!$AR$6:$AR$15))/100))</f>
        <v/>
      </c>
      <c r="D20" s="124" t="str">
        <f t="shared" si="0"/>
        <v/>
      </c>
      <c r="E20" s="17"/>
      <c r="F20" s="17"/>
      <c r="G20" s="17"/>
      <c r="H20" s="101"/>
      <c r="I20" s="103" t="str">
        <f t="shared" si="1"/>
        <v/>
      </c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5" customHeight="1" x14ac:dyDescent="0.25">
      <c r="A21" s="115">
        <v>9</v>
      </c>
      <c r="B21" s="114"/>
      <c r="C21" s="123" t="str">
        <f>IF($C$6&lt;&gt;"Sim","",IF(ISBLANK(B21),"",($C$4/( IF((COUNTA(E21:Z21)-1)&lt;=0,1,COUNTA(E21:Z21)-1)  ))*(SUMIFS('Dados Iniciais'!$D$7:$D$56,'Dados Iniciais'!$B$7:$B$56,"&lt;="&amp;I21,'Dados Iniciais'!$C$7:$C$56,"&gt;="&amp;I21)+SUMIF('Dados Iniciais'!$E$6:$E$30,E21,'Dados Iniciais'!$F$6:$F$30)+SUMIF('Dados Iniciais'!$G$6:$G$15,F21,'Dados Iniciais'!$H$6:$H$15)+SUMIF('Dados Iniciais'!$I$6:$I$15,G21,'Dados Iniciais'!$J$6:$J$15)+SUMIF('Dados Iniciais'!$K$6:$K$15,J21,'Dados Iniciais'!$L$6:$L$15)+SUMIF('Dados Iniciais'!$M$6:$M$15,K21,'Dados Iniciais'!$N$6:$N$15)+SUMIF('Dados Iniciais'!$O$6:$O$15,L21,'Dados Iniciais'!$P$6:$P$15)+SUMIF('Dados Iniciais'!$Q$6:$Q$30,M21,'Dados Iniciais'!$R$6:$R$30)+SUMIF('Dados Iniciais'!$S$6:$S$15,N21,'Dados Iniciais'!$T$6:$T$15)+SUMIF('Dados Iniciais'!$U$6:$U$15,O21,'Dados Iniciais'!$V$6:$V$15)+SUMIF('Dados Iniciais'!$W$6:$W$15,P21,'Dados Iniciais'!$X$6:$X$15)+SUMIF('Dados Iniciais'!$Y$6:$Y$30,Q21,'Dados Iniciais'!$Z$6:$Z$30)+SUMIF('Dados Iniciais'!$AA$6:$AA$15,R21,'Dados Iniciais'!$AB$6:$AB$15)+SUMIF('Dados Iniciais'!$AC$6:$AC$15,S21,'Dados Iniciais'!$AD$6:$AD$15)+SUMIF('Dados Iniciais'!$AE$6:$AE$15,T21,'Dados Iniciais'!$AF$6:$AF$15)+SUMIF('Dados Iniciais'!$AG$6:$AG$30,U21,'Dados Iniciais'!$AH$6:$AH$30)+SUMIF('Dados Iniciais'!$AI$6:$AI$30,V21,'Dados Iniciais'!$AJ$6:$AJ$30)+SUMIF('Dados Iniciais'!$AK$6:$AK$15,W21,'Dados Iniciais'!$AL$6:$AL$15)+SUMIF('Dados Iniciais'!$AM$6:$AM$15,X21,'Dados Iniciais'!$AN$6:$AN$15)+SUMIF('Dados Iniciais'!$AO$6:$AO$15,Y21,'Dados Iniciais'!$AP$6:$AP$15)+SUMIF('Dados Iniciais'!$AQ$6:$AQ$15,Z21,'Dados Iniciais'!$AR$6:$AR$15))/100))</f>
        <v/>
      </c>
      <c r="D21" s="124" t="str">
        <f t="shared" si="0"/>
        <v/>
      </c>
      <c r="E21" s="17"/>
      <c r="F21" s="17"/>
      <c r="G21" s="17"/>
      <c r="H21" s="101"/>
      <c r="I21" s="103" t="str">
        <f t="shared" si="1"/>
        <v/>
      </c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5" customHeight="1" x14ac:dyDescent="0.25">
      <c r="A22" s="115">
        <v>10</v>
      </c>
      <c r="B22" s="114"/>
      <c r="C22" s="123" t="str">
        <f>IF($C$6&lt;&gt;"Sim","",IF(ISBLANK(B22),"",($C$4/( IF((COUNTA(E22:Z22)-1)&lt;=0,1,COUNTA(E22:Z22)-1)  ))*(SUMIFS('Dados Iniciais'!$D$7:$D$56,'Dados Iniciais'!$B$7:$B$56,"&lt;="&amp;I22,'Dados Iniciais'!$C$7:$C$56,"&gt;="&amp;I22)+SUMIF('Dados Iniciais'!$E$6:$E$30,E22,'Dados Iniciais'!$F$6:$F$30)+SUMIF('Dados Iniciais'!$G$6:$G$15,F22,'Dados Iniciais'!$H$6:$H$15)+SUMIF('Dados Iniciais'!$I$6:$I$15,G22,'Dados Iniciais'!$J$6:$J$15)+SUMIF('Dados Iniciais'!$K$6:$K$15,J22,'Dados Iniciais'!$L$6:$L$15)+SUMIF('Dados Iniciais'!$M$6:$M$15,K22,'Dados Iniciais'!$N$6:$N$15)+SUMIF('Dados Iniciais'!$O$6:$O$15,L22,'Dados Iniciais'!$P$6:$P$15)+SUMIF('Dados Iniciais'!$Q$6:$Q$30,M22,'Dados Iniciais'!$R$6:$R$30)+SUMIF('Dados Iniciais'!$S$6:$S$15,N22,'Dados Iniciais'!$T$6:$T$15)+SUMIF('Dados Iniciais'!$U$6:$U$15,O22,'Dados Iniciais'!$V$6:$V$15)+SUMIF('Dados Iniciais'!$W$6:$W$15,P22,'Dados Iniciais'!$X$6:$X$15)+SUMIF('Dados Iniciais'!$Y$6:$Y$30,Q22,'Dados Iniciais'!$Z$6:$Z$30)+SUMIF('Dados Iniciais'!$AA$6:$AA$15,R22,'Dados Iniciais'!$AB$6:$AB$15)+SUMIF('Dados Iniciais'!$AC$6:$AC$15,S22,'Dados Iniciais'!$AD$6:$AD$15)+SUMIF('Dados Iniciais'!$AE$6:$AE$15,T22,'Dados Iniciais'!$AF$6:$AF$15)+SUMIF('Dados Iniciais'!$AG$6:$AG$30,U22,'Dados Iniciais'!$AH$6:$AH$30)+SUMIF('Dados Iniciais'!$AI$6:$AI$30,V22,'Dados Iniciais'!$AJ$6:$AJ$30)+SUMIF('Dados Iniciais'!$AK$6:$AK$15,W22,'Dados Iniciais'!$AL$6:$AL$15)+SUMIF('Dados Iniciais'!$AM$6:$AM$15,X22,'Dados Iniciais'!$AN$6:$AN$15)+SUMIF('Dados Iniciais'!$AO$6:$AO$15,Y22,'Dados Iniciais'!$AP$6:$AP$15)+SUMIF('Dados Iniciais'!$AQ$6:$AQ$15,Z22,'Dados Iniciais'!$AR$6:$AR$15))/100))</f>
        <v/>
      </c>
      <c r="D22" s="124" t="str">
        <f t="shared" si="0"/>
        <v/>
      </c>
      <c r="E22" s="17"/>
      <c r="F22" s="17"/>
      <c r="G22" s="17"/>
      <c r="H22" s="101"/>
      <c r="I22" s="103" t="str">
        <f t="shared" si="1"/>
        <v/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5" customHeight="1" x14ac:dyDescent="0.25">
      <c r="A23" s="115">
        <v>11</v>
      </c>
      <c r="B23" s="114"/>
      <c r="C23" s="123" t="str">
        <f>IF($C$6&lt;&gt;"Sim","",IF(ISBLANK(B23),"",($C$4/( IF((COUNTA(E23:Z23)-1)&lt;=0,1,COUNTA(E23:Z23)-1)  ))*(SUMIFS('Dados Iniciais'!$D$7:$D$56,'Dados Iniciais'!$B$7:$B$56,"&lt;="&amp;I23,'Dados Iniciais'!$C$7:$C$56,"&gt;="&amp;I23)+SUMIF('Dados Iniciais'!$E$6:$E$30,E23,'Dados Iniciais'!$F$6:$F$30)+SUMIF('Dados Iniciais'!$G$6:$G$15,F23,'Dados Iniciais'!$H$6:$H$15)+SUMIF('Dados Iniciais'!$I$6:$I$15,G23,'Dados Iniciais'!$J$6:$J$15)+SUMIF('Dados Iniciais'!$K$6:$K$15,J23,'Dados Iniciais'!$L$6:$L$15)+SUMIF('Dados Iniciais'!$M$6:$M$15,K23,'Dados Iniciais'!$N$6:$N$15)+SUMIF('Dados Iniciais'!$O$6:$O$15,L23,'Dados Iniciais'!$P$6:$P$15)+SUMIF('Dados Iniciais'!$Q$6:$Q$30,M23,'Dados Iniciais'!$R$6:$R$30)+SUMIF('Dados Iniciais'!$S$6:$S$15,N23,'Dados Iniciais'!$T$6:$T$15)+SUMIF('Dados Iniciais'!$U$6:$U$15,O23,'Dados Iniciais'!$V$6:$V$15)+SUMIF('Dados Iniciais'!$W$6:$W$15,P23,'Dados Iniciais'!$X$6:$X$15)+SUMIF('Dados Iniciais'!$Y$6:$Y$30,Q23,'Dados Iniciais'!$Z$6:$Z$30)+SUMIF('Dados Iniciais'!$AA$6:$AA$15,R23,'Dados Iniciais'!$AB$6:$AB$15)+SUMIF('Dados Iniciais'!$AC$6:$AC$15,S23,'Dados Iniciais'!$AD$6:$AD$15)+SUMIF('Dados Iniciais'!$AE$6:$AE$15,T23,'Dados Iniciais'!$AF$6:$AF$15)+SUMIF('Dados Iniciais'!$AG$6:$AG$30,U23,'Dados Iniciais'!$AH$6:$AH$30)+SUMIF('Dados Iniciais'!$AI$6:$AI$30,V23,'Dados Iniciais'!$AJ$6:$AJ$30)+SUMIF('Dados Iniciais'!$AK$6:$AK$15,W23,'Dados Iniciais'!$AL$6:$AL$15)+SUMIF('Dados Iniciais'!$AM$6:$AM$15,X23,'Dados Iniciais'!$AN$6:$AN$15)+SUMIF('Dados Iniciais'!$AO$6:$AO$15,Y23,'Dados Iniciais'!$AP$6:$AP$15)+SUMIF('Dados Iniciais'!$AQ$6:$AQ$15,Z23,'Dados Iniciais'!$AR$6:$AR$15))/100))</f>
        <v/>
      </c>
      <c r="D23" s="124" t="str">
        <f t="shared" si="0"/>
        <v/>
      </c>
      <c r="E23" s="17"/>
      <c r="F23" s="17"/>
      <c r="G23" s="17"/>
      <c r="H23" s="101"/>
      <c r="I23" s="103" t="str">
        <f t="shared" si="1"/>
        <v/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5" customHeight="1" x14ac:dyDescent="0.25">
      <c r="A24" s="115">
        <v>12</v>
      </c>
      <c r="B24" s="114"/>
      <c r="C24" s="123" t="str">
        <f>IF($C$6&lt;&gt;"Sim","",IF(ISBLANK(B24),"",($C$4/( IF((COUNTA(E24:Z24)-1)&lt;=0,1,COUNTA(E24:Z24)-1)  ))*(SUMIFS('Dados Iniciais'!$D$7:$D$56,'Dados Iniciais'!$B$7:$B$56,"&lt;="&amp;I24,'Dados Iniciais'!$C$7:$C$56,"&gt;="&amp;I24)+SUMIF('Dados Iniciais'!$E$6:$E$30,E24,'Dados Iniciais'!$F$6:$F$30)+SUMIF('Dados Iniciais'!$G$6:$G$15,F24,'Dados Iniciais'!$H$6:$H$15)+SUMIF('Dados Iniciais'!$I$6:$I$15,G24,'Dados Iniciais'!$J$6:$J$15)+SUMIF('Dados Iniciais'!$K$6:$K$15,J24,'Dados Iniciais'!$L$6:$L$15)+SUMIF('Dados Iniciais'!$M$6:$M$15,K24,'Dados Iniciais'!$N$6:$N$15)+SUMIF('Dados Iniciais'!$O$6:$O$15,L24,'Dados Iniciais'!$P$6:$P$15)+SUMIF('Dados Iniciais'!$Q$6:$Q$30,M24,'Dados Iniciais'!$R$6:$R$30)+SUMIF('Dados Iniciais'!$S$6:$S$15,N24,'Dados Iniciais'!$T$6:$T$15)+SUMIF('Dados Iniciais'!$U$6:$U$15,O24,'Dados Iniciais'!$V$6:$V$15)+SUMIF('Dados Iniciais'!$W$6:$W$15,P24,'Dados Iniciais'!$X$6:$X$15)+SUMIF('Dados Iniciais'!$Y$6:$Y$30,Q24,'Dados Iniciais'!$Z$6:$Z$30)+SUMIF('Dados Iniciais'!$AA$6:$AA$15,R24,'Dados Iniciais'!$AB$6:$AB$15)+SUMIF('Dados Iniciais'!$AC$6:$AC$15,S24,'Dados Iniciais'!$AD$6:$AD$15)+SUMIF('Dados Iniciais'!$AE$6:$AE$15,T24,'Dados Iniciais'!$AF$6:$AF$15)+SUMIF('Dados Iniciais'!$AG$6:$AG$30,U24,'Dados Iniciais'!$AH$6:$AH$30)+SUMIF('Dados Iniciais'!$AI$6:$AI$30,V24,'Dados Iniciais'!$AJ$6:$AJ$30)+SUMIF('Dados Iniciais'!$AK$6:$AK$15,W24,'Dados Iniciais'!$AL$6:$AL$15)+SUMIF('Dados Iniciais'!$AM$6:$AM$15,X24,'Dados Iniciais'!$AN$6:$AN$15)+SUMIF('Dados Iniciais'!$AO$6:$AO$15,Y24,'Dados Iniciais'!$AP$6:$AP$15)+SUMIF('Dados Iniciais'!$AQ$6:$AQ$15,Z24,'Dados Iniciais'!$AR$6:$AR$15))/100))</f>
        <v/>
      </c>
      <c r="D24" s="124" t="str">
        <f t="shared" si="0"/>
        <v/>
      </c>
      <c r="E24" s="17"/>
      <c r="F24" s="17"/>
      <c r="G24" s="17"/>
      <c r="H24" s="101"/>
      <c r="I24" s="103" t="str">
        <f t="shared" si="1"/>
        <v/>
      </c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5" customHeight="1" x14ac:dyDescent="0.25">
      <c r="A25" s="115">
        <v>13</v>
      </c>
      <c r="B25" s="114"/>
      <c r="C25" s="123" t="str">
        <f>IF($C$6&lt;&gt;"Sim","",IF(ISBLANK(B25),"",($C$4/( IF((COUNTA(E25:Z25)-1)&lt;=0,1,COUNTA(E25:Z25)-1)  ))*(SUMIFS('Dados Iniciais'!$D$7:$D$56,'Dados Iniciais'!$B$7:$B$56,"&lt;="&amp;I25,'Dados Iniciais'!$C$7:$C$56,"&gt;="&amp;I25)+SUMIF('Dados Iniciais'!$E$6:$E$30,E25,'Dados Iniciais'!$F$6:$F$30)+SUMIF('Dados Iniciais'!$G$6:$G$15,F25,'Dados Iniciais'!$H$6:$H$15)+SUMIF('Dados Iniciais'!$I$6:$I$15,G25,'Dados Iniciais'!$J$6:$J$15)+SUMIF('Dados Iniciais'!$K$6:$K$15,J25,'Dados Iniciais'!$L$6:$L$15)+SUMIF('Dados Iniciais'!$M$6:$M$15,K25,'Dados Iniciais'!$N$6:$N$15)+SUMIF('Dados Iniciais'!$O$6:$O$15,L25,'Dados Iniciais'!$P$6:$P$15)+SUMIF('Dados Iniciais'!$Q$6:$Q$30,M25,'Dados Iniciais'!$R$6:$R$30)+SUMIF('Dados Iniciais'!$S$6:$S$15,N25,'Dados Iniciais'!$T$6:$T$15)+SUMIF('Dados Iniciais'!$U$6:$U$15,O25,'Dados Iniciais'!$V$6:$V$15)+SUMIF('Dados Iniciais'!$W$6:$W$15,P25,'Dados Iniciais'!$X$6:$X$15)+SUMIF('Dados Iniciais'!$Y$6:$Y$30,Q25,'Dados Iniciais'!$Z$6:$Z$30)+SUMIF('Dados Iniciais'!$AA$6:$AA$15,R25,'Dados Iniciais'!$AB$6:$AB$15)+SUMIF('Dados Iniciais'!$AC$6:$AC$15,S25,'Dados Iniciais'!$AD$6:$AD$15)+SUMIF('Dados Iniciais'!$AE$6:$AE$15,T25,'Dados Iniciais'!$AF$6:$AF$15)+SUMIF('Dados Iniciais'!$AG$6:$AG$30,U25,'Dados Iniciais'!$AH$6:$AH$30)+SUMIF('Dados Iniciais'!$AI$6:$AI$30,V25,'Dados Iniciais'!$AJ$6:$AJ$30)+SUMIF('Dados Iniciais'!$AK$6:$AK$15,W25,'Dados Iniciais'!$AL$6:$AL$15)+SUMIF('Dados Iniciais'!$AM$6:$AM$15,X25,'Dados Iniciais'!$AN$6:$AN$15)+SUMIF('Dados Iniciais'!$AO$6:$AO$15,Y25,'Dados Iniciais'!$AP$6:$AP$15)+SUMIF('Dados Iniciais'!$AQ$6:$AQ$15,Z25,'Dados Iniciais'!$AR$6:$AR$15))/100))</f>
        <v/>
      </c>
      <c r="D25" s="124" t="str">
        <f t="shared" si="0"/>
        <v/>
      </c>
      <c r="E25" s="17"/>
      <c r="F25" s="17"/>
      <c r="G25" s="17"/>
      <c r="H25" s="101"/>
      <c r="I25" s="103" t="str">
        <f>IF(ISBLANK(H25),"",DATEDIF(H25,$C$9,"Y"))</f>
        <v/>
      </c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5" customHeight="1" x14ac:dyDescent="0.25">
      <c r="A26" s="115">
        <v>14</v>
      </c>
      <c r="B26" s="114"/>
      <c r="C26" s="123" t="str">
        <f>IF($C$6&lt;&gt;"Sim","",IF(ISBLANK(B26),"",($C$4/( IF((COUNTA(E26:Z26)-1)&lt;=0,1,COUNTA(E26:Z26)-1)  ))*(SUMIFS('Dados Iniciais'!$D$7:$D$56,'Dados Iniciais'!$B$7:$B$56,"&lt;="&amp;I26,'Dados Iniciais'!$C$7:$C$56,"&gt;="&amp;I26)+SUMIF('Dados Iniciais'!$E$6:$E$30,E26,'Dados Iniciais'!$F$6:$F$30)+SUMIF('Dados Iniciais'!$G$6:$G$15,F26,'Dados Iniciais'!$H$6:$H$15)+SUMIF('Dados Iniciais'!$I$6:$I$15,G26,'Dados Iniciais'!$J$6:$J$15)+SUMIF('Dados Iniciais'!$K$6:$K$15,J26,'Dados Iniciais'!$L$6:$L$15)+SUMIF('Dados Iniciais'!$M$6:$M$15,K26,'Dados Iniciais'!$N$6:$N$15)+SUMIF('Dados Iniciais'!$O$6:$O$15,L26,'Dados Iniciais'!$P$6:$P$15)+SUMIF('Dados Iniciais'!$Q$6:$Q$30,M26,'Dados Iniciais'!$R$6:$R$30)+SUMIF('Dados Iniciais'!$S$6:$S$15,N26,'Dados Iniciais'!$T$6:$T$15)+SUMIF('Dados Iniciais'!$U$6:$U$15,O26,'Dados Iniciais'!$V$6:$V$15)+SUMIF('Dados Iniciais'!$W$6:$W$15,P26,'Dados Iniciais'!$X$6:$X$15)+SUMIF('Dados Iniciais'!$Y$6:$Y$30,Q26,'Dados Iniciais'!$Z$6:$Z$30)+SUMIF('Dados Iniciais'!$AA$6:$AA$15,R26,'Dados Iniciais'!$AB$6:$AB$15)+SUMIF('Dados Iniciais'!$AC$6:$AC$15,S26,'Dados Iniciais'!$AD$6:$AD$15)+SUMIF('Dados Iniciais'!$AE$6:$AE$15,T26,'Dados Iniciais'!$AF$6:$AF$15)+SUMIF('Dados Iniciais'!$AG$6:$AG$30,U26,'Dados Iniciais'!$AH$6:$AH$30)+SUMIF('Dados Iniciais'!$AI$6:$AI$30,V26,'Dados Iniciais'!$AJ$6:$AJ$30)+SUMIF('Dados Iniciais'!$AK$6:$AK$15,W26,'Dados Iniciais'!$AL$6:$AL$15)+SUMIF('Dados Iniciais'!$AM$6:$AM$15,X26,'Dados Iniciais'!$AN$6:$AN$15)+SUMIF('Dados Iniciais'!$AO$6:$AO$15,Y26,'Dados Iniciais'!$AP$6:$AP$15)+SUMIF('Dados Iniciais'!$AQ$6:$AQ$15,Z26,'Dados Iniciais'!$AR$6:$AR$15))/100))</f>
        <v/>
      </c>
      <c r="D26" s="124" t="str">
        <f t="shared" si="0"/>
        <v/>
      </c>
      <c r="E26" s="17"/>
      <c r="F26" s="17"/>
      <c r="G26" s="17"/>
      <c r="H26" s="101"/>
      <c r="I26" s="103" t="str">
        <f t="shared" si="1"/>
        <v/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5" customHeight="1" x14ac:dyDescent="0.25">
      <c r="A27" s="115">
        <v>15</v>
      </c>
      <c r="B27" s="114"/>
      <c r="C27" s="123" t="str">
        <f>IF($C$6&lt;&gt;"Sim","",IF(ISBLANK(B27),"",($C$4/( IF((COUNTA(E27:Z27)-1)&lt;=0,1,COUNTA(E27:Z27)-1)  ))*(SUMIFS('Dados Iniciais'!$D$7:$D$56,'Dados Iniciais'!$B$7:$B$56,"&lt;="&amp;I27,'Dados Iniciais'!$C$7:$C$56,"&gt;="&amp;I27)+SUMIF('Dados Iniciais'!$E$6:$E$30,E27,'Dados Iniciais'!$F$6:$F$30)+SUMIF('Dados Iniciais'!$G$6:$G$15,F27,'Dados Iniciais'!$H$6:$H$15)+SUMIF('Dados Iniciais'!$I$6:$I$15,G27,'Dados Iniciais'!$J$6:$J$15)+SUMIF('Dados Iniciais'!$K$6:$K$15,J27,'Dados Iniciais'!$L$6:$L$15)+SUMIF('Dados Iniciais'!$M$6:$M$15,K27,'Dados Iniciais'!$N$6:$N$15)+SUMIF('Dados Iniciais'!$O$6:$O$15,L27,'Dados Iniciais'!$P$6:$P$15)+SUMIF('Dados Iniciais'!$Q$6:$Q$30,M27,'Dados Iniciais'!$R$6:$R$30)+SUMIF('Dados Iniciais'!$S$6:$S$15,N27,'Dados Iniciais'!$T$6:$T$15)+SUMIF('Dados Iniciais'!$U$6:$U$15,O27,'Dados Iniciais'!$V$6:$V$15)+SUMIF('Dados Iniciais'!$W$6:$W$15,P27,'Dados Iniciais'!$X$6:$X$15)+SUMIF('Dados Iniciais'!$Y$6:$Y$30,Q27,'Dados Iniciais'!$Z$6:$Z$30)+SUMIF('Dados Iniciais'!$AA$6:$AA$15,R27,'Dados Iniciais'!$AB$6:$AB$15)+SUMIF('Dados Iniciais'!$AC$6:$AC$15,S27,'Dados Iniciais'!$AD$6:$AD$15)+SUMIF('Dados Iniciais'!$AE$6:$AE$15,T27,'Dados Iniciais'!$AF$6:$AF$15)+SUMIF('Dados Iniciais'!$AG$6:$AG$30,U27,'Dados Iniciais'!$AH$6:$AH$30)+SUMIF('Dados Iniciais'!$AI$6:$AI$30,V27,'Dados Iniciais'!$AJ$6:$AJ$30)+SUMIF('Dados Iniciais'!$AK$6:$AK$15,W27,'Dados Iniciais'!$AL$6:$AL$15)+SUMIF('Dados Iniciais'!$AM$6:$AM$15,X27,'Dados Iniciais'!$AN$6:$AN$15)+SUMIF('Dados Iniciais'!$AO$6:$AO$15,Y27,'Dados Iniciais'!$AP$6:$AP$15)+SUMIF('Dados Iniciais'!$AQ$6:$AQ$15,Z27,'Dados Iniciais'!$AR$6:$AR$15))/100))</f>
        <v/>
      </c>
      <c r="D27" s="124" t="str">
        <f t="shared" si="0"/>
        <v/>
      </c>
      <c r="E27" s="17"/>
      <c r="F27" s="17"/>
      <c r="G27" s="17"/>
      <c r="H27" s="101"/>
      <c r="I27" s="103" t="str">
        <f t="shared" si="1"/>
        <v/>
      </c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5" customHeight="1" x14ac:dyDescent="0.25">
      <c r="A28" s="115">
        <v>16</v>
      </c>
      <c r="B28" s="114"/>
      <c r="C28" s="123" t="str">
        <f>IF($C$6&lt;&gt;"Sim","",IF(ISBLANK(B28),"",($C$4/( IF((COUNTA(E28:Z28)-1)&lt;=0,1,COUNTA(E28:Z28)-1)  ))*(SUMIFS('Dados Iniciais'!$D$7:$D$56,'Dados Iniciais'!$B$7:$B$56,"&lt;="&amp;I28,'Dados Iniciais'!$C$7:$C$56,"&gt;="&amp;I28)+SUMIF('Dados Iniciais'!$E$6:$E$30,E28,'Dados Iniciais'!$F$6:$F$30)+SUMIF('Dados Iniciais'!$G$6:$G$15,F28,'Dados Iniciais'!$H$6:$H$15)+SUMIF('Dados Iniciais'!$I$6:$I$15,G28,'Dados Iniciais'!$J$6:$J$15)+SUMIF('Dados Iniciais'!$K$6:$K$15,J28,'Dados Iniciais'!$L$6:$L$15)+SUMIF('Dados Iniciais'!$M$6:$M$15,K28,'Dados Iniciais'!$N$6:$N$15)+SUMIF('Dados Iniciais'!$O$6:$O$15,L28,'Dados Iniciais'!$P$6:$P$15)+SUMIF('Dados Iniciais'!$Q$6:$Q$30,M28,'Dados Iniciais'!$R$6:$R$30)+SUMIF('Dados Iniciais'!$S$6:$S$15,N28,'Dados Iniciais'!$T$6:$T$15)+SUMIF('Dados Iniciais'!$U$6:$U$15,O28,'Dados Iniciais'!$V$6:$V$15)+SUMIF('Dados Iniciais'!$W$6:$W$15,P28,'Dados Iniciais'!$X$6:$X$15)+SUMIF('Dados Iniciais'!$Y$6:$Y$30,Q28,'Dados Iniciais'!$Z$6:$Z$30)+SUMIF('Dados Iniciais'!$AA$6:$AA$15,R28,'Dados Iniciais'!$AB$6:$AB$15)+SUMIF('Dados Iniciais'!$AC$6:$AC$15,S28,'Dados Iniciais'!$AD$6:$AD$15)+SUMIF('Dados Iniciais'!$AE$6:$AE$15,T28,'Dados Iniciais'!$AF$6:$AF$15)+SUMIF('Dados Iniciais'!$AG$6:$AG$30,U28,'Dados Iniciais'!$AH$6:$AH$30)+SUMIF('Dados Iniciais'!$AI$6:$AI$30,V28,'Dados Iniciais'!$AJ$6:$AJ$30)+SUMIF('Dados Iniciais'!$AK$6:$AK$15,W28,'Dados Iniciais'!$AL$6:$AL$15)+SUMIF('Dados Iniciais'!$AM$6:$AM$15,X28,'Dados Iniciais'!$AN$6:$AN$15)+SUMIF('Dados Iniciais'!$AO$6:$AO$15,Y28,'Dados Iniciais'!$AP$6:$AP$15)+SUMIF('Dados Iniciais'!$AQ$6:$AQ$15,Z28,'Dados Iniciais'!$AR$6:$AR$15))/100))</f>
        <v/>
      </c>
      <c r="D28" s="124" t="str">
        <f t="shared" si="0"/>
        <v/>
      </c>
      <c r="E28" s="17"/>
      <c r="F28" s="17"/>
      <c r="G28" s="17"/>
      <c r="H28" s="101"/>
      <c r="I28" s="103" t="str">
        <f t="shared" si="1"/>
        <v/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5" customHeight="1" x14ac:dyDescent="0.25">
      <c r="A29" s="115">
        <v>17</v>
      </c>
      <c r="B29" s="114"/>
      <c r="C29" s="123" t="str">
        <f>IF($C$6&lt;&gt;"Sim","",IF(ISBLANK(B29),"",($C$4/( IF((COUNTA(E29:Z29)-1)&lt;=0,1,COUNTA(E29:Z29)-1)  ))*(SUMIFS('Dados Iniciais'!$D$7:$D$56,'Dados Iniciais'!$B$7:$B$56,"&lt;="&amp;I29,'Dados Iniciais'!$C$7:$C$56,"&gt;="&amp;I29)+SUMIF('Dados Iniciais'!$E$6:$E$30,E29,'Dados Iniciais'!$F$6:$F$30)+SUMIF('Dados Iniciais'!$G$6:$G$15,F29,'Dados Iniciais'!$H$6:$H$15)+SUMIF('Dados Iniciais'!$I$6:$I$15,G29,'Dados Iniciais'!$J$6:$J$15)+SUMIF('Dados Iniciais'!$K$6:$K$15,J29,'Dados Iniciais'!$L$6:$L$15)+SUMIF('Dados Iniciais'!$M$6:$M$15,K29,'Dados Iniciais'!$N$6:$N$15)+SUMIF('Dados Iniciais'!$O$6:$O$15,L29,'Dados Iniciais'!$P$6:$P$15)+SUMIF('Dados Iniciais'!$Q$6:$Q$30,M29,'Dados Iniciais'!$R$6:$R$30)+SUMIF('Dados Iniciais'!$S$6:$S$15,N29,'Dados Iniciais'!$T$6:$T$15)+SUMIF('Dados Iniciais'!$U$6:$U$15,O29,'Dados Iniciais'!$V$6:$V$15)+SUMIF('Dados Iniciais'!$W$6:$W$15,P29,'Dados Iniciais'!$X$6:$X$15)+SUMIF('Dados Iniciais'!$Y$6:$Y$30,Q29,'Dados Iniciais'!$Z$6:$Z$30)+SUMIF('Dados Iniciais'!$AA$6:$AA$15,R29,'Dados Iniciais'!$AB$6:$AB$15)+SUMIF('Dados Iniciais'!$AC$6:$AC$15,S29,'Dados Iniciais'!$AD$6:$AD$15)+SUMIF('Dados Iniciais'!$AE$6:$AE$15,T29,'Dados Iniciais'!$AF$6:$AF$15)+SUMIF('Dados Iniciais'!$AG$6:$AG$30,U29,'Dados Iniciais'!$AH$6:$AH$30)+SUMIF('Dados Iniciais'!$AI$6:$AI$30,V29,'Dados Iniciais'!$AJ$6:$AJ$30)+SUMIF('Dados Iniciais'!$AK$6:$AK$15,W29,'Dados Iniciais'!$AL$6:$AL$15)+SUMIF('Dados Iniciais'!$AM$6:$AM$15,X29,'Dados Iniciais'!$AN$6:$AN$15)+SUMIF('Dados Iniciais'!$AO$6:$AO$15,Y29,'Dados Iniciais'!$AP$6:$AP$15)+SUMIF('Dados Iniciais'!$AQ$6:$AQ$15,Z29,'Dados Iniciais'!$AR$6:$AR$15))/100))</f>
        <v/>
      </c>
      <c r="D29" s="124" t="str">
        <f t="shared" si="0"/>
        <v/>
      </c>
      <c r="E29" s="17"/>
      <c r="F29" s="17"/>
      <c r="G29" s="17"/>
      <c r="H29" s="101"/>
      <c r="I29" s="103" t="str">
        <f t="shared" si="1"/>
        <v/>
      </c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5" customHeight="1" x14ac:dyDescent="0.25">
      <c r="A30" s="115">
        <v>18</v>
      </c>
      <c r="B30" s="114"/>
      <c r="C30" s="123" t="str">
        <f>IF($C$6&lt;&gt;"Sim","",IF(ISBLANK(B30),"",($C$4/( IF((COUNTA(E30:Z30)-1)&lt;=0,1,COUNTA(E30:Z30)-1)  ))*(SUMIFS('Dados Iniciais'!$D$7:$D$56,'Dados Iniciais'!$B$7:$B$56,"&lt;="&amp;I30,'Dados Iniciais'!$C$7:$C$56,"&gt;="&amp;I30)+SUMIF('Dados Iniciais'!$E$6:$E$30,E30,'Dados Iniciais'!$F$6:$F$30)+SUMIF('Dados Iniciais'!$G$6:$G$15,F30,'Dados Iniciais'!$H$6:$H$15)+SUMIF('Dados Iniciais'!$I$6:$I$15,G30,'Dados Iniciais'!$J$6:$J$15)+SUMIF('Dados Iniciais'!$K$6:$K$15,J30,'Dados Iniciais'!$L$6:$L$15)+SUMIF('Dados Iniciais'!$M$6:$M$15,K30,'Dados Iniciais'!$N$6:$N$15)+SUMIF('Dados Iniciais'!$O$6:$O$15,L30,'Dados Iniciais'!$P$6:$P$15)+SUMIF('Dados Iniciais'!$Q$6:$Q$30,M30,'Dados Iniciais'!$R$6:$R$30)+SUMIF('Dados Iniciais'!$S$6:$S$15,N30,'Dados Iniciais'!$T$6:$T$15)+SUMIF('Dados Iniciais'!$U$6:$U$15,O30,'Dados Iniciais'!$V$6:$V$15)+SUMIF('Dados Iniciais'!$W$6:$W$15,P30,'Dados Iniciais'!$X$6:$X$15)+SUMIF('Dados Iniciais'!$Y$6:$Y$30,Q30,'Dados Iniciais'!$Z$6:$Z$30)+SUMIF('Dados Iniciais'!$AA$6:$AA$15,R30,'Dados Iniciais'!$AB$6:$AB$15)+SUMIF('Dados Iniciais'!$AC$6:$AC$15,S30,'Dados Iniciais'!$AD$6:$AD$15)+SUMIF('Dados Iniciais'!$AE$6:$AE$15,T30,'Dados Iniciais'!$AF$6:$AF$15)+SUMIF('Dados Iniciais'!$AG$6:$AG$30,U30,'Dados Iniciais'!$AH$6:$AH$30)+SUMIF('Dados Iniciais'!$AI$6:$AI$30,V30,'Dados Iniciais'!$AJ$6:$AJ$30)+SUMIF('Dados Iniciais'!$AK$6:$AK$15,W30,'Dados Iniciais'!$AL$6:$AL$15)+SUMIF('Dados Iniciais'!$AM$6:$AM$15,X30,'Dados Iniciais'!$AN$6:$AN$15)+SUMIF('Dados Iniciais'!$AO$6:$AO$15,Y30,'Dados Iniciais'!$AP$6:$AP$15)+SUMIF('Dados Iniciais'!$AQ$6:$AQ$15,Z30,'Dados Iniciais'!$AR$6:$AR$15))/100))</f>
        <v/>
      </c>
      <c r="D30" s="124" t="str">
        <f t="shared" si="0"/>
        <v/>
      </c>
      <c r="E30" s="17"/>
      <c r="F30" s="17"/>
      <c r="G30" s="17"/>
      <c r="H30" s="101"/>
      <c r="I30" s="103" t="str">
        <f t="shared" si="1"/>
        <v/>
      </c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5" customHeight="1" x14ac:dyDescent="0.25">
      <c r="A31" s="115">
        <v>19</v>
      </c>
      <c r="B31" s="114"/>
      <c r="C31" s="123" t="str">
        <f>IF($C$6&lt;&gt;"Sim","",IF(ISBLANK(B31),"",($C$4/( IF((COUNTA(E31:Z31)-1)&lt;=0,1,COUNTA(E31:Z31)-1)  ))*(SUMIFS('Dados Iniciais'!$D$7:$D$56,'Dados Iniciais'!$B$7:$B$56,"&lt;="&amp;I31,'Dados Iniciais'!$C$7:$C$56,"&gt;="&amp;I31)+SUMIF('Dados Iniciais'!$E$6:$E$30,E31,'Dados Iniciais'!$F$6:$F$30)+SUMIF('Dados Iniciais'!$G$6:$G$15,F31,'Dados Iniciais'!$H$6:$H$15)+SUMIF('Dados Iniciais'!$I$6:$I$15,G31,'Dados Iniciais'!$J$6:$J$15)+SUMIF('Dados Iniciais'!$K$6:$K$15,J31,'Dados Iniciais'!$L$6:$L$15)+SUMIF('Dados Iniciais'!$M$6:$M$15,K31,'Dados Iniciais'!$N$6:$N$15)+SUMIF('Dados Iniciais'!$O$6:$O$15,L31,'Dados Iniciais'!$P$6:$P$15)+SUMIF('Dados Iniciais'!$Q$6:$Q$30,M31,'Dados Iniciais'!$R$6:$R$30)+SUMIF('Dados Iniciais'!$S$6:$S$15,N31,'Dados Iniciais'!$T$6:$T$15)+SUMIF('Dados Iniciais'!$U$6:$U$15,O31,'Dados Iniciais'!$V$6:$V$15)+SUMIF('Dados Iniciais'!$W$6:$W$15,P31,'Dados Iniciais'!$X$6:$X$15)+SUMIF('Dados Iniciais'!$Y$6:$Y$30,Q31,'Dados Iniciais'!$Z$6:$Z$30)+SUMIF('Dados Iniciais'!$AA$6:$AA$15,R31,'Dados Iniciais'!$AB$6:$AB$15)+SUMIF('Dados Iniciais'!$AC$6:$AC$15,S31,'Dados Iniciais'!$AD$6:$AD$15)+SUMIF('Dados Iniciais'!$AE$6:$AE$15,T31,'Dados Iniciais'!$AF$6:$AF$15)+SUMIF('Dados Iniciais'!$AG$6:$AG$30,U31,'Dados Iniciais'!$AH$6:$AH$30)+SUMIF('Dados Iniciais'!$AI$6:$AI$30,V31,'Dados Iniciais'!$AJ$6:$AJ$30)+SUMIF('Dados Iniciais'!$AK$6:$AK$15,W31,'Dados Iniciais'!$AL$6:$AL$15)+SUMIF('Dados Iniciais'!$AM$6:$AM$15,X31,'Dados Iniciais'!$AN$6:$AN$15)+SUMIF('Dados Iniciais'!$AO$6:$AO$15,Y31,'Dados Iniciais'!$AP$6:$AP$15)+SUMIF('Dados Iniciais'!$AQ$6:$AQ$15,Z31,'Dados Iniciais'!$AR$6:$AR$15))/100))</f>
        <v/>
      </c>
      <c r="D31" s="124" t="str">
        <f t="shared" si="0"/>
        <v/>
      </c>
      <c r="E31" s="17"/>
      <c r="F31" s="17"/>
      <c r="G31" s="17"/>
      <c r="H31" s="101"/>
      <c r="I31" s="103" t="str">
        <f t="shared" si="1"/>
        <v/>
      </c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5" customHeight="1" x14ac:dyDescent="0.25">
      <c r="A32" s="115">
        <v>20</v>
      </c>
      <c r="B32" s="114"/>
      <c r="C32" s="123" t="str">
        <f>IF($C$6&lt;&gt;"Sim","",IF(ISBLANK(B32),"",($C$4/( IF((COUNTA(E32:Z32)-1)&lt;=0,1,COUNTA(E32:Z32)-1)  ))*(SUMIFS('Dados Iniciais'!$D$7:$D$56,'Dados Iniciais'!$B$7:$B$56,"&lt;="&amp;I32,'Dados Iniciais'!$C$7:$C$56,"&gt;="&amp;I32)+SUMIF('Dados Iniciais'!$E$6:$E$30,E32,'Dados Iniciais'!$F$6:$F$30)+SUMIF('Dados Iniciais'!$G$6:$G$15,F32,'Dados Iniciais'!$H$6:$H$15)+SUMIF('Dados Iniciais'!$I$6:$I$15,G32,'Dados Iniciais'!$J$6:$J$15)+SUMIF('Dados Iniciais'!$K$6:$K$15,J32,'Dados Iniciais'!$L$6:$L$15)+SUMIF('Dados Iniciais'!$M$6:$M$15,K32,'Dados Iniciais'!$N$6:$N$15)+SUMIF('Dados Iniciais'!$O$6:$O$15,L32,'Dados Iniciais'!$P$6:$P$15)+SUMIF('Dados Iniciais'!$Q$6:$Q$30,M32,'Dados Iniciais'!$R$6:$R$30)+SUMIF('Dados Iniciais'!$S$6:$S$15,N32,'Dados Iniciais'!$T$6:$T$15)+SUMIF('Dados Iniciais'!$U$6:$U$15,O32,'Dados Iniciais'!$V$6:$V$15)+SUMIF('Dados Iniciais'!$W$6:$W$15,P32,'Dados Iniciais'!$X$6:$X$15)+SUMIF('Dados Iniciais'!$Y$6:$Y$30,Q32,'Dados Iniciais'!$Z$6:$Z$30)+SUMIF('Dados Iniciais'!$AA$6:$AA$15,R32,'Dados Iniciais'!$AB$6:$AB$15)+SUMIF('Dados Iniciais'!$AC$6:$AC$15,S32,'Dados Iniciais'!$AD$6:$AD$15)+SUMIF('Dados Iniciais'!$AE$6:$AE$15,T32,'Dados Iniciais'!$AF$6:$AF$15)+SUMIF('Dados Iniciais'!$AG$6:$AG$30,U32,'Dados Iniciais'!$AH$6:$AH$30)+SUMIF('Dados Iniciais'!$AI$6:$AI$30,V32,'Dados Iniciais'!$AJ$6:$AJ$30)+SUMIF('Dados Iniciais'!$AK$6:$AK$15,W32,'Dados Iniciais'!$AL$6:$AL$15)+SUMIF('Dados Iniciais'!$AM$6:$AM$15,X32,'Dados Iniciais'!$AN$6:$AN$15)+SUMIF('Dados Iniciais'!$AO$6:$AO$15,Y32,'Dados Iniciais'!$AP$6:$AP$15)+SUMIF('Dados Iniciais'!$AQ$6:$AQ$15,Z32,'Dados Iniciais'!$AR$6:$AR$15))/100))</f>
        <v/>
      </c>
      <c r="D32" s="124" t="str">
        <f t="shared" si="0"/>
        <v/>
      </c>
      <c r="E32" s="17"/>
      <c r="F32" s="17"/>
      <c r="G32" s="17"/>
      <c r="H32" s="101"/>
      <c r="I32" s="103" t="str">
        <f t="shared" si="1"/>
        <v/>
      </c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5" customHeight="1" x14ac:dyDescent="0.25">
      <c r="A33" s="115">
        <v>21</v>
      </c>
      <c r="B33" s="116"/>
      <c r="C33" s="123" t="str">
        <f>IF($C$6&lt;&gt;"Sim","",IF(ISBLANK(B33),"",($C$4/( IF((COUNTA(E33:Z33)-1)&lt;=0,1,COUNTA(E33:Z33)-1)  ))*(SUMIFS('Dados Iniciais'!$D$7:$D$56,'Dados Iniciais'!$B$7:$B$56,"&lt;="&amp;I33,'Dados Iniciais'!$C$7:$C$56,"&gt;="&amp;I33)+SUMIF('Dados Iniciais'!$E$6:$E$30,E33,'Dados Iniciais'!$F$6:$F$30)+SUMIF('Dados Iniciais'!$G$6:$G$15,F33,'Dados Iniciais'!$H$6:$H$15)+SUMIF('Dados Iniciais'!$I$6:$I$15,G33,'Dados Iniciais'!$J$6:$J$15)+SUMIF('Dados Iniciais'!$K$6:$K$15,J33,'Dados Iniciais'!$L$6:$L$15)+SUMIF('Dados Iniciais'!$M$6:$M$15,K33,'Dados Iniciais'!$N$6:$N$15)+SUMIF('Dados Iniciais'!$O$6:$O$15,L33,'Dados Iniciais'!$P$6:$P$15)+SUMIF('Dados Iniciais'!$Q$6:$Q$30,M33,'Dados Iniciais'!$R$6:$R$30)+SUMIF('Dados Iniciais'!$S$6:$S$15,N33,'Dados Iniciais'!$T$6:$T$15)+SUMIF('Dados Iniciais'!$U$6:$U$15,O33,'Dados Iniciais'!$V$6:$V$15)+SUMIF('Dados Iniciais'!$W$6:$W$15,P33,'Dados Iniciais'!$X$6:$X$15)+SUMIF('Dados Iniciais'!$Y$6:$Y$30,Q33,'Dados Iniciais'!$Z$6:$Z$30)+SUMIF('Dados Iniciais'!$AA$6:$AA$15,R33,'Dados Iniciais'!$AB$6:$AB$15)+SUMIF('Dados Iniciais'!$AC$6:$AC$15,S33,'Dados Iniciais'!$AD$6:$AD$15)+SUMIF('Dados Iniciais'!$AE$6:$AE$15,T33,'Dados Iniciais'!$AF$6:$AF$15)+SUMIF('Dados Iniciais'!$AG$6:$AG$30,U33,'Dados Iniciais'!$AH$6:$AH$30)+SUMIF('Dados Iniciais'!$AI$6:$AI$30,V33,'Dados Iniciais'!$AJ$6:$AJ$30)+SUMIF('Dados Iniciais'!$AK$6:$AK$15,W33,'Dados Iniciais'!$AL$6:$AL$15)+SUMIF('Dados Iniciais'!$AM$6:$AM$15,X33,'Dados Iniciais'!$AN$6:$AN$15)+SUMIF('Dados Iniciais'!$AO$6:$AO$15,Y33,'Dados Iniciais'!$AP$6:$AP$15)+SUMIF('Dados Iniciais'!$AQ$6:$AQ$15,Z33,'Dados Iniciais'!$AR$6:$AR$15))/100))</f>
        <v/>
      </c>
      <c r="D33" s="124" t="str">
        <f t="shared" si="0"/>
        <v/>
      </c>
      <c r="E33" s="17"/>
      <c r="F33" s="17"/>
      <c r="G33" s="17"/>
      <c r="H33" s="101"/>
      <c r="I33" s="103" t="str">
        <f t="shared" si="1"/>
        <v/>
      </c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5" customHeight="1" x14ac:dyDescent="0.25">
      <c r="A34" s="115">
        <v>22</v>
      </c>
      <c r="B34" s="116"/>
      <c r="C34" s="123" t="str">
        <f>IF($C$6&lt;&gt;"Sim","",IF(ISBLANK(B34),"",($C$4/( IF((COUNTA(E34:Z34)-1)&lt;=0,1,COUNTA(E34:Z34)-1)  ))*(SUMIFS('Dados Iniciais'!$D$7:$D$56,'Dados Iniciais'!$B$7:$B$56,"&lt;="&amp;I34,'Dados Iniciais'!$C$7:$C$56,"&gt;="&amp;I34)+SUMIF('Dados Iniciais'!$E$6:$E$30,E34,'Dados Iniciais'!$F$6:$F$30)+SUMIF('Dados Iniciais'!$G$6:$G$15,F34,'Dados Iniciais'!$H$6:$H$15)+SUMIF('Dados Iniciais'!$I$6:$I$15,G34,'Dados Iniciais'!$J$6:$J$15)+SUMIF('Dados Iniciais'!$K$6:$K$15,J34,'Dados Iniciais'!$L$6:$L$15)+SUMIF('Dados Iniciais'!$M$6:$M$15,K34,'Dados Iniciais'!$N$6:$N$15)+SUMIF('Dados Iniciais'!$O$6:$O$15,L34,'Dados Iniciais'!$P$6:$P$15)+SUMIF('Dados Iniciais'!$Q$6:$Q$30,M34,'Dados Iniciais'!$R$6:$R$30)+SUMIF('Dados Iniciais'!$S$6:$S$15,N34,'Dados Iniciais'!$T$6:$T$15)+SUMIF('Dados Iniciais'!$U$6:$U$15,O34,'Dados Iniciais'!$V$6:$V$15)+SUMIF('Dados Iniciais'!$W$6:$W$15,P34,'Dados Iniciais'!$X$6:$X$15)+SUMIF('Dados Iniciais'!$Y$6:$Y$30,Q34,'Dados Iniciais'!$Z$6:$Z$30)+SUMIF('Dados Iniciais'!$AA$6:$AA$15,R34,'Dados Iniciais'!$AB$6:$AB$15)+SUMIF('Dados Iniciais'!$AC$6:$AC$15,S34,'Dados Iniciais'!$AD$6:$AD$15)+SUMIF('Dados Iniciais'!$AE$6:$AE$15,T34,'Dados Iniciais'!$AF$6:$AF$15)+SUMIF('Dados Iniciais'!$AG$6:$AG$30,U34,'Dados Iniciais'!$AH$6:$AH$30)+SUMIF('Dados Iniciais'!$AI$6:$AI$30,V34,'Dados Iniciais'!$AJ$6:$AJ$30)+SUMIF('Dados Iniciais'!$AK$6:$AK$15,W34,'Dados Iniciais'!$AL$6:$AL$15)+SUMIF('Dados Iniciais'!$AM$6:$AM$15,X34,'Dados Iniciais'!$AN$6:$AN$15)+SUMIF('Dados Iniciais'!$AO$6:$AO$15,Y34,'Dados Iniciais'!$AP$6:$AP$15)+SUMIF('Dados Iniciais'!$AQ$6:$AQ$15,Z34,'Dados Iniciais'!$AR$6:$AR$15))/100))</f>
        <v/>
      </c>
      <c r="D34" s="124" t="str">
        <f t="shared" si="0"/>
        <v/>
      </c>
      <c r="E34" s="17"/>
      <c r="F34" s="17"/>
      <c r="G34" s="17"/>
      <c r="H34" s="101"/>
      <c r="I34" s="103" t="str">
        <f t="shared" si="1"/>
        <v/>
      </c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5" customHeight="1" x14ac:dyDescent="0.25">
      <c r="A35" s="115">
        <v>23</v>
      </c>
      <c r="B35" s="116"/>
      <c r="C35" s="123" t="str">
        <f>IF($C$6&lt;&gt;"Sim","",IF(ISBLANK(B35),"",($C$4/( IF((COUNTA(E35:Z35)-1)&lt;=0,1,COUNTA(E35:Z35)-1)  ))*(SUMIFS('Dados Iniciais'!$D$7:$D$56,'Dados Iniciais'!$B$7:$B$56,"&lt;="&amp;I35,'Dados Iniciais'!$C$7:$C$56,"&gt;="&amp;I35)+SUMIF('Dados Iniciais'!$E$6:$E$30,E35,'Dados Iniciais'!$F$6:$F$30)+SUMIF('Dados Iniciais'!$G$6:$G$15,F35,'Dados Iniciais'!$H$6:$H$15)+SUMIF('Dados Iniciais'!$I$6:$I$15,G35,'Dados Iniciais'!$J$6:$J$15)+SUMIF('Dados Iniciais'!$K$6:$K$15,J35,'Dados Iniciais'!$L$6:$L$15)+SUMIF('Dados Iniciais'!$M$6:$M$15,K35,'Dados Iniciais'!$N$6:$N$15)+SUMIF('Dados Iniciais'!$O$6:$O$15,L35,'Dados Iniciais'!$P$6:$P$15)+SUMIF('Dados Iniciais'!$Q$6:$Q$30,M35,'Dados Iniciais'!$R$6:$R$30)+SUMIF('Dados Iniciais'!$S$6:$S$15,N35,'Dados Iniciais'!$T$6:$T$15)+SUMIF('Dados Iniciais'!$U$6:$U$15,O35,'Dados Iniciais'!$V$6:$V$15)+SUMIF('Dados Iniciais'!$W$6:$W$15,P35,'Dados Iniciais'!$X$6:$X$15)+SUMIF('Dados Iniciais'!$Y$6:$Y$30,Q35,'Dados Iniciais'!$Z$6:$Z$30)+SUMIF('Dados Iniciais'!$AA$6:$AA$15,R35,'Dados Iniciais'!$AB$6:$AB$15)+SUMIF('Dados Iniciais'!$AC$6:$AC$15,S35,'Dados Iniciais'!$AD$6:$AD$15)+SUMIF('Dados Iniciais'!$AE$6:$AE$15,T35,'Dados Iniciais'!$AF$6:$AF$15)+SUMIF('Dados Iniciais'!$AG$6:$AG$30,U35,'Dados Iniciais'!$AH$6:$AH$30)+SUMIF('Dados Iniciais'!$AI$6:$AI$30,V35,'Dados Iniciais'!$AJ$6:$AJ$30)+SUMIF('Dados Iniciais'!$AK$6:$AK$15,W35,'Dados Iniciais'!$AL$6:$AL$15)+SUMIF('Dados Iniciais'!$AM$6:$AM$15,X35,'Dados Iniciais'!$AN$6:$AN$15)+SUMIF('Dados Iniciais'!$AO$6:$AO$15,Y35,'Dados Iniciais'!$AP$6:$AP$15)+SUMIF('Dados Iniciais'!$AQ$6:$AQ$15,Z35,'Dados Iniciais'!$AR$6:$AR$15))/100))</f>
        <v/>
      </c>
      <c r="D35" s="124" t="str">
        <f t="shared" si="0"/>
        <v/>
      </c>
      <c r="E35" s="17"/>
      <c r="F35" s="17"/>
      <c r="G35" s="17"/>
      <c r="H35" s="101"/>
      <c r="I35" s="103" t="str">
        <f t="shared" si="1"/>
        <v/>
      </c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5" customHeight="1" x14ac:dyDescent="0.25">
      <c r="A36" s="115">
        <v>24</v>
      </c>
      <c r="B36" s="116"/>
      <c r="C36" s="123" t="str">
        <f>IF($C$6&lt;&gt;"Sim","",IF(ISBLANK(B36),"",($C$4/( IF((COUNTA(E36:Z36)-1)&lt;=0,1,COUNTA(E36:Z36)-1)  ))*(SUMIFS('Dados Iniciais'!$D$7:$D$56,'Dados Iniciais'!$B$7:$B$56,"&lt;="&amp;I36,'Dados Iniciais'!$C$7:$C$56,"&gt;="&amp;I36)+SUMIF('Dados Iniciais'!$E$6:$E$30,E36,'Dados Iniciais'!$F$6:$F$30)+SUMIF('Dados Iniciais'!$G$6:$G$15,F36,'Dados Iniciais'!$H$6:$H$15)+SUMIF('Dados Iniciais'!$I$6:$I$15,G36,'Dados Iniciais'!$J$6:$J$15)+SUMIF('Dados Iniciais'!$K$6:$K$15,J36,'Dados Iniciais'!$L$6:$L$15)+SUMIF('Dados Iniciais'!$M$6:$M$15,K36,'Dados Iniciais'!$N$6:$N$15)+SUMIF('Dados Iniciais'!$O$6:$O$15,L36,'Dados Iniciais'!$P$6:$P$15)+SUMIF('Dados Iniciais'!$Q$6:$Q$30,M36,'Dados Iniciais'!$R$6:$R$30)+SUMIF('Dados Iniciais'!$S$6:$S$15,N36,'Dados Iniciais'!$T$6:$T$15)+SUMIF('Dados Iniciais'!$U$6:$U$15,O36,'Dados Iniciais'!$V$6:$V$15)+SUMIF('Dados Iniciais'!$W$6:$W$15,P36,'Dados Iniciais'!$X$6:$X$15)+SUMIF('Dados Iniciais'!$Y$6:$Y$30,Q36,'Dados Iniciais'!$Z$6:$Z$30)+SUMIF('Dados Iniciais'!$AA$6:$AA$15,R36,'Dados Iniciais'!$AB$6:$AB$15)+SUMIF('Dados Iniciais'!$AC$6:$AC$15,S36,'Dados Iniciais'!$AD$6:$AD$15)+SUMIF('Dados Iniciais'!$AE$6:$AE$15,T36,'Dados Iniciais'!$AF$6:$AF$15)+SUMIF('Dados Iniciais'!$AG$6:$AG$30,U36,'Dados Iniciais'!$AH$6:$AH$30)+SUMIF('Dados Iniciais'!$AI$6:$AI$30,V36,'Dados Iniciais'!$AJ$6:$AJ$30)+SUMIF('Dados Iniciais'!$AK$6:$AK$15,W36,'Dados Iniciais'!$AL$6:$AL$15)+SUMIF('Dados Iniciais'!$AM$6:$AM$15,X36,'Dados Iniciais'!$AN$6:$AN$15)+SUMIF('Dados Iniciais'!$AO$6:$AO$15,Y36,'Dados Iniciais'!$AP$6:$AP$15)+SUMIF('Dados Iniciais'!$AQ$6:$AQ$15,Z36,'Dados Iniciais'!$AR$6:$AR$15))/100))</f>
        <v/>
      </c>
      <c r="D36" s="124" t="str">
        <f t="shared" si="0"/>
        <v/>
      </c>
      <c r="E36" s="17"/>
      <c r="F36" s="17"/>
      <c r="G36" s="17"/>
      <c r="H36" s="101"/>
      <c r="I36" s="103" t="str">
        <f t="shared" si="1"/>
        <v/>
      </c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5" customHeight="1" x14ac:dyDescent="0.25">
      <c r="A37" s="115">
        <v>25</v>
      </c>
      <c r="B37" s="116"/>
      <c r="C37" s="123" t="str">
        <f>IF($C$6&lt;&gt;"Sim","",IF(ISBLANK(B37),"",($C$4/( IF((COUNTA(E37:Z37)-1)&lt;=0,1,COUNTA(E37:Z37)-1)  ))*(SUMIFS('Dados Iniciais'!$D$7:$D$56,'Dados Iniciais'!$B$7:$B$56,"&lt;="&amp;I37,'Dados Iniciais'!$C$7:$C$56,"&gt;="&amp;I37)+SUMIF('Dados Iniciais'!$E$6:$E$30,E37,'Dados Iniciais'!$F$6:$F$30)+SUMIF('Dados Iniciais'!$G$6:$G$15,F37,'Dados Iniciais'!$H$6:$H$15)+SUMIF('Dados Iniciais'!$I$6:$I$15,G37,'Dados Iniciais'!$J$6:$J$15)+SUMIF('Dados Iniciais'!$K$6:$K$15,J37,'Dados Iniciais'!$L$6:$L$15)+SUMIF('Dados Iniciais'!$M$6:$M$15,K37,'Dados Iniciais'!$N$6:$N$15)+SUMIF('Dados Iniciais'!$O$6:$O$15,L37,'Dados Iniciais'!$P$6:$P$15)+SUMIF('Dados Iniciais'!$Q$6:$Q$30,M37,'Dados Iniciais'!$R$6:$R$30)+SUMIF('Dados Iniciais'!$S$6:$S$15,N37,'Dados Iniciais'!$T$6:$T$15)+SUMIF('Dados Iniciais'!$U$6:$U$15,O37,'Dados Iniciais'!$V$6:$V$15)+SUMIF('Dados Iniciais'!$W$6:$W$15,P37,'Dados Iniciais'!$X$6:$X$15)+SUMIF('Dados Iniciais'!$Y$6:$Y$30,Q37,'Dados Iniciais'!$Z$6:$Z$30)+SUMIF('Dados Iniciais'!$AA$6:$AA$15,R37,'Dados Iniciais'!$AB$6:$AB$15)+SUMIF('Dados Iniciais'!$AC$6:$AC$15,S37,'Dados Iniciais'!$AD$6:$AD$15)+SUMIF('Dados Iniciais'!$AE$6:$AE$15,T37,'Dados Iniciais'!$AF$6:$AF$15)+SUMIF('Dados Iniciais'!$AG$6:$AG$30,U37,'Dados Iniciais'!$AH$6:$AH$30)+SUMIF('Dados Iniciais'!$AI$6:$AI$30,V37,'Dados Iniciais'!$AJ$6:$AJ$30)+SUMIF('Dados Iniciais'!$AK$6:$AK$15,W37,'Dados Iniciais'!$AL$6:$AL$15)+SUMIF('Dados Iniciais'!$AM$6:$AM$15,X37,'Dados Iniciais'!$AN$6:$AN$15)+SUMIF('Dados Iniciais'!$AO$6:$AO$15,Y37,'Dados Iniciais'!$AP$6:$AP$15)+SUMIF('Dados Iniciais'!$AQ$6:$AQ$15,Z37,'Dados Iniciais'!$AR$6:$AR$15))/100))</f>
        <v/>
      </c>
      <c r="D37" s="124" t="str">
        <f t="shared" si="0"/>
        <v/>
      </c>
      <c r="E37" s="17"/>
      <c r="F37" s="17"/>
      <c r="G37" s="17"/>
      <c r="H37" s="101"/>
      <c r="I37" s="103" t="str">
        <f t="shared" si="1"/>
        <v/>
      </c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5" customHeight="1" x14ac:dyDescent="0.25">
      <c r="A38" s="115">
        <v>26</v>
      </c>
      <c r="B38" s="116"/>
      <c r="C38" s="123" t="str">
        <f>IF($C$6&lt;&gt;"Sim","",IF(ISBLANK(B38),"",($C$4/( IF((COUNTA(E38:Z38)-1)&lt;=0,1,COUNTA(E38:Z38)-1)  ))*(SUMIFS('Dados Iniciais'!$D$7:$D$56,'Dados Iniciais'!$B$7:$B$56,"&lt;="&amp;I38,'Dados Iniciais'!$C$7:$C$56,"&gt;="&amp;I38)+SUMIF('Dados Iniciais'!$E$6:$E$30,E38,'Dados Iniciais'!$F$6:$F$30)+SUMIF('Dados Iniciais'!$G$6:$G$15,F38,'Dados Iniciais'!$H$6:$H$15)+SUMIF('Dados Iniciais'!$I$6:$I$15,G38,'Dados Iniciais'!$J$6:$J$15)+SUMIF('Dados Iniciais'!$K$6:$K$15,J38,'Dados Iniciais'!$L$6:$L$15)+SUMIF('Dados Iniciais'!$M$6:$M$15,K38,'Dados Iniciais'!$N$6:$N$15)+SUMIF('Dados Iniciais'!$O$6:$O$15,L38,'Dados Iniciais'!$P$6:$P$15)+SUMIF('Dados Iniciais'!$Q$6:$Q$30,M38,'Dados Iniciais'!$R$6:$R$30)+SUMIF('Dados Iniciais'!$S$6:$S$15,N38,'Dados Iniciais'!$T$6:$T$15)+SUMIF('Dados Iniciais'!$U$6:$U$15,O38,'Dados Iniciais'!$V$6:$V$15)+SUMIF('Dados Iniciais'!$W$6:$W$15,P38,'Dados Iniciais'!$X$6:$X$15)+SUMIF('Dados Iniciais'!$Y$6:$Y$30,Q38,'Dados Iniciais'!$Z$6:$Z$30)+SUMIF('Dados Iniciais'!$AA$6:$AA$15,R38,'Dados Iniciais'!$AB$6:$AB$15)+SUMIF('Dados Iniciais'!$AC$6:$AC$15,S38,'Dados Iniciais'!$AD$6:$AD$15)+SUMIF('Dados Iniciais'!$AE$6:$AE$15,T38,'Dados Iniciais'!$AF$6:$AF$15)+SUMIF('Dados Iniciais'!$AG$6:$AG$30,U38,'Dados Iniciais'!$AH$6:$AH$30)+SUMIF('Dados Iniciais'!$AI$6:$AI$30,V38,'Dados Iniciais'!$AJ$6:$AJ$30)+SUMIF('Dados Iniciais'!$AK$6:$AK$15,W38,'Dados Iniciais'!$AL$6:$AL$15)+SUMIF('Dados Iniciais'!$AM$6:$AM$15,X38,'Dados Iniciais'!$AN$6:$AN$15)+SUMIF('Dados Iniciais'!$AO$6:$AO$15,Y38,'Dados Iniciais'!$AP$6:$AP$15)+SUMIF('Dados Iniciais'!$AQ$6:$AQ$15,Z38,'Dados Iniciais'!$AR$6:$AR$15))/100))</f>
        <v/>
      </c>
      <c r="D38" s="124" t="str">
        <f t="shared" si="0"/>
        <v/>
      </c>
      <c r="E38" s="17"/>
      <c r="F38" s="17"/>
      <c r="G38" s="17"/>
      <c r="H38" s="101"/>
      <c r="I38" s="103" t="str">
        <f t="shared" si="1"/>
        <v/>
      </c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5" customHeight="1" x14ac:dyDescent="0.25">
      <c r="A39" s="115">
        <v>27</v>
      </c>
      <c r="B39" s="116"/>
      <c r="C39" s="123" t="str">
        <f>IF($C$6&lt;&gt;"Sim","",IF(ISBLANK(B39),"",($C$4/( IF((COUNTA(E39:Z39)-1)&lt;=0,1,COUNTA(E39:Z39)-1)  ))*(SUMIFS('Dados Iniciais'!$D$7:$D$56,'Dados Iniciais'!$B$7:$B$56,"&lt;="&amp;I39,'Dados Iniciais'!$C$7:$C$56,"&gt;="&amp;I39)+SUMIF('Dados Iniciais'!$E$6:$E$30,E39,'Dados Iniciais'!$F$6:$F$30)+SUMIF('Dados Iniciais'!$G$6:$G$15,F39,'Dados Iniciais'!$H$6:$H$15)+SUMIF('Dados Iniciais'!$I$6:$I$15,G39,'Dados Iniciais'!$J$6:$J$15)+SUMIF('Dados Iniciais'!$K$6:$K$15,J39,'Dados Iniciais'!$L$6:$L$15)+SUMIF('Dados Iniciais'!$M$6:$M$15,K39,'Dados Iniciais'!$N$6:$N$15)+SUMIF('Dados Iniciais'!$O$6:$O$15,L39,'Dados Iniciais'!$P$6:$P$15)+SUMIF('Dados Iniciais'!$Q$6:$Q$30,M39,'Dados Iniciais'!$R$6:$R$30)+SUMIF('Dados Iniciais'!$S$6:$S$15,N39,'Dados Iniciais'!$T$6:$T$15)+SUMIF('Dados Iniciais'!$U$6:$U$15,O39,'Dados Iniciais'!$V$6:$V$15)+SUMIF('Dados Iniciais'!$W$6:$W$15,P39,'Dados Iniciais'!$X$6:$X$15)+SUMIF('Dados Iniciais'!$Y$6:$Y$30,Q39,'Dados Iniciais'!$Z$6:$Z$30)+SUMIF('Dados Iniciais'!$AA$6:$AA$15,R39,'Dados Iniciais'!$AB$6:$AB$15)+SUMIF('Dados Iniciais'!$AC$6:$AC$15,S39,'Dados Iniciais'!$AD$6:$AD$15)+SUMIF('Dados Iniciais'!$AE$6:$AE$15,T39,'Dados Iniciais'!$AF$6:$AF$15)+SUMIF('Dados Iniciais'!$AG$6:$AG$30,U39,'Dados Iniciais'!$AH$6:$AH$30)+SUMIF('Dados Iniciais'!$AI$6:$AI$30,V39,'Dados Iniciais'!$AJ$6:$AJ$30)+SUMIF('Dados Iniciais'!$AK$6:$AK$15,W39,'Dados Iniciais'!$AL$6:$AL$15)+SUMIF('Dados Iniciais'!$AM$6:$AM$15,X39,'Dados Iniciais'!$AN$6:$AN$15)+SUMIF('Dados Iniciais'!$AO$6:$AO$15,Y39,'Dados Iniciais'!$AP$6:$AP$15)+SUMIF('Dados Iniciais'!$AQ$6:$AQ$15,Z39,'Dados Iniciais'!$AR$6:$AR$15))/100))</f>
        <v/>
      </c>
      <c r="D39" s="124" t="str">
        <f t="shared" si="0"/>
        <v/>
      </c>
      <c r="E39" s="17"/>
      <c r="F39" s="17"/>
      <c r="G39" s="17"/>
      <c r="H39" s="101"/>
      <c r="I39" s="103" t="str">
        <f t="shared" si="1"/>
        <v/>
      </c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5" customHeight="1" x14ac:dyDescent="0.25">
      <c r="A40" s="115">
        <v>28</v>
      </c>
      <c r="B40" s="116"/>
      <c r="C40" s="123" t="str">
        <f>IF($C$6&lt;&gt;"Sim","",IF(ISBLANK(B40),"",($C$4/( IF((COUNTA(E40:Z40)-1)&lt;=0,1,COUNTA(E40:Z40)-1)  ))*(SUMIFS('Dados Iniciais'!$D$7:$D$56,'Dados Iniciais'!$B$7:$B$56,"&lt;="&amp;I40,'Dados Iniciais'!$C$7:$C$56,"&gt;="&amp;I40)+SUMIF('Dados Iniciais'!$E$6:$E$30,E40,'Dados Iniciais'!$F$6:$F$30)+SUMIF('Dados Iniciais'!$G$6:$G$15,F40,'Dados Iniciais'!$H$6:$H$15)+SUMIF('Dados Iniciais'!$I$6:$I$15,G40,'Dados Iniciais'!$J$6:$J$15)+SUMIF('Dados Iniciais'!$K$6:$K$15,J40,'Dados Iniciais'!$L$6:$L$15)+SUMIF('Dados Iniciais'!$M$6:$M$15,K40,'Dados Iniciais'!$N$6:$N$15)+SUMIF('Dados Iniciais'!$O$6:$O$15,L40,'Dados Iniciais'!$P$6:$P$15)+SUMIF('Dados Iniciais'!$Q$6:$Q$30,M40,'Dados Iniciais'!$R$6:$R$30)+SUMIF('Dados Iniciais'!$S$6:$S$15,N40,'Dados Iniciais'!$T$6:$T$15)+SUMIF('Dados Iniciais'!$U$6:$U$15,O40,'Dados Iniciais'!$V$6:$V$15)+SUMIF('Dados Iniciais'!$W$6:$W$15,P40,'Dados Iniciais'!$X$6:$X$15)+SUMIF('Dados Iniciais'!$Y$6:$Y$30,Q40,'Dados Iniciais'!$Z$6:$Z$30)+SUMIF('Dados Iniciais'!$AA$6:$AA$15,R40,'Dados Iniciais'!$AB$6:$AB$15)+SUMIF('Dados Iniciais'!$AC$6:$AC$15,S40,'Dados Iniciais'!$AD$6:$AD$15)+SUMIF('Dados Iniciais'!$AE$6:$AE$15,T40,'Dados Iniciais'!$AF$6:$AF$15)+SUMIF('Dados Iniciais'!$AG$6:$AG$30,U40,'Dados Iniciais'!$AH$6:$AH$30)+SUMIF('Dados Iniciais'!$AI$6:$AI$30,V40,'Dados Iniciais'!$AJ$6:$AJ$30)+SUMIF('Dados Iniciais'!$AK$6:$AK$15,W40,'Dados Iniciais'!$AL$6:$AL$15)+SUMIF('Dados Iniciais'!$AM$6:$AM$15,X40,'Dados Iniciais'!$AN$6:$AN$15)+SUMIF('Dados Iniciais'!$AO$6:$AO$15,Y40,'Dados Iniciais'!$AP$6:$AP$15)+SUMIF('Dados Iniciais'!$AQ$6:$AQ$15,Z40,'Dados Iniciais'!$AR$6:$AR$15))/100))</f>
        <v/>
      </c>
      <c r="D40" s="124" t="str">
        <f t="shared" si="0"/>
        <v/>
      </c>
      <c r="E40" s="17"/>
      <c r="F40" s="17"/>
      <c r="G40" s="17"/>
      <c r="H40" s="101"/>
      <c r="I40" s="103" t="str">
        <f t="shared" si="1"/>
        <v/>
      </c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5" customHeight="1" x14ac:dyDescent="0.25">
      <c r="A41" s="115">
        <v>29</v>
      </c>
      <c r="B41" s="116"/>
      <c r="C41" s="123" t="str">
        <f>IF($C$6&lt;&gt;"Sim","",IF(ISBLANK(B41),"",($C$4/( IF((COUNTA(E41:Z41)-1)&lt;=0,1,COUNTA(E41:Z41)-1)  ))*(SUMIFS('Dados Iniciais'!$D$7:$D$56,'Dados Iniciais'!$B$7:$B$56,"&lt;="&amp;I41,'Dados Iniciais'!$C$7:$C$56,"&gt;="&amp;I41)+SUMIF('Dados Iniciais'!$E$6:$E$30,E41,'Dados Iniciais'!$F$6:$F$30)+SUMIF('Dados Iniciais'!$G$6:$G$15,F41,'Dados Iniciais'!$H$6:$H$15)+SUMIF('Dados Iniciais'!$I$6:$I$15,G41,'Dados Iniciais'!$J$6:$J$15)+SUMIF('Dados Iniciais'!$K$6:$K$15,J41,'Dados Iniciais'!$L$6:$L$15)+SUMIF('Dados Iniciais'!$M$6:$M$15,K41,'Dados Iniciais'!$N$6:$N$15)+SUMIF('Dados Iniciais'!$O$6:$O$15,L41,'Dados Iniciais'!$P$6:$P$15)+SUMIF('Dados Iniciais'!$Q$6:$Q$30,M41,'Dados Iniciais'!$R$6:$R$30)+SUMIF('Dados Iniciais'!$S$6:$S$15,N41,'Dados Iniciais'!$T$6:$T$15)+SUMIF('Dados Iniciais'!$U$6:$U$15,O41,'Dados Iniciais'!$V$6:$V$15)+SUMIF('Dados Iniciais'!$W$6:$W$15,P41,'Dados Iniciais'!$X$6:$X$15)+SUMIF('Dados Iniciais'!$Y$6:$Y$30,Q41,'Dados Iniciais'!$Z$6:$Z$30)+SUMIF('Dados Iniciais'!$AA$6:$AA$15,R41,'Dados Iniciais'!$AB$6:$AB$15)+SUMIF('Dados Iniciais'!$AC$6:$AC$15,S41,'Dados Iniciais'!$AD$6:$AD$15)+SUMIF('Dados Iniciais'!$AE$6:$AE$15,T41,'Dados Iniciais'!$AF$6:$AF$15)+SUMIF('Dados Iniciais'!$AG$6:$AG$30,U41,'Dados Iniciais'!$AH$6:$AH$30)+SUMIF('Dados Iniciais'!$AI$6:$AI$30,V41,'Dados Iniciais'!$AJ$6:$AJ$30)+SUMIF('Dados Iniciais'!$AK$6:$AK$15,W41,'Dados Iniciais'!$AL$6:$AL$15)+SUMIF('Dados Iniciais'!$AM$6:$AM$15,X41,'Dados Iniciais'!$AN$6:$AN$15)+SUMIF('Dados Iniciais'!$AO$6:$AO$15,Y41,'Dados Iniciais'!$AP$6:$AP$15)+SUMIF('Dados Iniciais'!$AQ$6:$AQ$15,Z41,'Dados Iniciais'!$AR$6:$AR$15))/100))</f>
        <v/>
      </c>
      <c r="D41" s="124" t="str">
        <f t="shared" si="0"/>
        <v/>
      </c>
      <c r="E41" s="17"/>
      <c r="F41" s="17"/>
      <c r="G41" s="17"/>
      <c r="H41" s="101"/>
      <c r="I41" s="103" t="str">
        <f t="shared" si="1"/>
        <v/>
      </c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5" customHeight="1" x14ac:dyDescent="0.25">
      <c r="A42" s="115">
        <v>30</v>
      </c>
      <c r="B42" s="116"/>
      <c r="C42" s="123" t="str">
        <f>IF($C$6&lt;&gt;"Sim","",IF(ISBLANK(B42),"",($C$4/( IF((COUNTA(E42:Z42)-1)&lt;=0,1,COUNTA(E42:Z42)-1)  ))*(SUMIFS('Dados Iniciais'!$D$7:$D$56,'Dados Iniciais'!$B$7:$B$56,"&lt;="&amp;I42,'Dados Iniciais'!$C$7:$C$56,"&gt;="&amp;I42)+SUMIF('Dados Iniciais'!$E$6:$E$30,E42,'Dados Iniciais'!$F$6:$F$30)+SUMIF('Dados Iniciais'!$G$6:$G$15,F42,'Dados Iniciais'!$H$6:$H$15)+SUMIF('Dados Iniciais'!$I$6:$I$15,G42,'Dados Iniciais'!$J$6:$J$15)+SUMIF('Dados Iniciais'!$K$6:$K$15,J42,'Dados Iniciais'!$L$6:$L$15)+SUMIF('Dados Iniciais'!$M$6:$M$15,K42,'Dados Iniciais'!$N$6:$N$15)+SUMIF('Dados Iniciais'!$O$6:$O$15,L42,'Dados Iniciais'!$P$6:$P$15)+SUMIF('Dados Iniciais'!$Q$6:$Q$30,M42,'Dados Iniciais'!$R$6:$R$30)+SUMIF('Dados Iniciais'!$S$6:$S$15,N42,'Dados Iniciais'!$T$6:$T$15)+SUMIF('Dados Iniciais'!$U$6:$U$15,O42,'Dados Iniciais'!$V$6:$V$15)+SUMIF('Dados Iniciais'!$W$6:$W$15,P42,'Dados Iniciais'!$X$6:$X$15)+SUMIF('Dados Iniciais'!$Y$6:$Y$30,Q42,'Dados Iniciais'!$Z$6:$Z$30)+SUMIF('Dados Iniciais'!$AA$6:$AA$15,R42,'Dados Iniciais'!$AB$6:$AB$15)+SUMIF('Dados Iniciais'!$AC$6:$AC$15,S42,'Dados Iniciais'!$AD$6:$AD$15)+SUMIF('Dados Iniciais'!$AE$6:$AE$15,T42,'Dados Iniciais'!$AF$6:$AF$15)+SUMIF('Dados Iniciais'!$AG$6:$AG$30,U42,'Dados Iniciais'!$AH$6:$AH$30)+SUMIF('Dados Iniciais'!$AI$6:$AI$30,V42,'Dados Iniciais'!$AJ$6:$AJ$30)+SUMIF('Dados Iniciais'!$AK$6:$AK$15,W42,'Dados Iniciais'!$AL$6:$AL$15)+SUMIF('Dados Iniciais'!$AM$6:$AM$15,X42,'Dados Iniciais'!$AN$6:$AN$15)+SUMIF('Dados Iniciais'!$AO$6:$AO$15,Y42,'Dados Iniciais'!$AP$6:$AP$15)+SUMIF('Dados Iniciais'!$AQ$6:$AQ$15,Z42,'Dados Iniciais'!$AR$6:$AR$15))/100))</f>
        <v/>
      </c>
      <c r="D42" s="124" t="str">
        <f t="shared" si="0"/>
        <v/>
      </c>
      <c r="E42" s="17"/>
      <c r="F42" s="17"/>
      <c r="G42" s="17"/>
      <c r="H42" s="101"/>
      <c r="I42" s="103" t="str">
        <f t="shared" si="1"/>
        <v/>
      </c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5" customHeight="1" x14ac:dyDescent="0.25">
      <c r="A43" s="115">
        <v>31</v>
      </c>
      <c r="B43" s="116"/>
      <c r="C43" s="123" t="str">
        <f>IF($C$6&lt;&gt;"Sim","",IF(ISBLANK(B43),"",($C$4/( IF((COUNTA(E43:Z43)-1)&lt;=0,1,COUNTA(E43:Z43)-1)  ))*(SUMIFS('Dados Iniciais'!$D$7:$D$56,'Dados Iniciais'!$B$7:$B$56,"&lt;="&amp;I43,'Dados Iniciais'!$C$7:$C$56,"&gt;="&amp;I43)+SUMIF('Dados Iniciais'!$E$6:$E$30,E43,'Dados Iniciais'!$F$6:$F$30)+SUMIF('Dados Iniciais'!$G$6:$G$15,F43,'Dados Iniciais'!$H$6:$H$15)+SUMIF('Dados Iniciais'!$I$6:$I$15,G43,'Dados Iniciais'!$J$6:$J$15)+SUMIF('Dados Iniciais'!$K$6:$K$15,J43,'Dados Iniciais'!$L$6:$L$15)+SUMIF('Dados Iniciais'!$M$6:$M$15,K43,'Dados Iniciais'!$N$6:$N$15)+SUMIF('Dados Iniciais'!$O$6:$O$15,L43,'Dados Iniciais'!$P$6:$P$15)+SUMIF('Dados Iniciais'!$Q$6:$Q$30,M43,'Dados Iniciais'!$R$6:$R$30)+SUMIF('Dados Iniciais'!$S$6:$S$15,N43,'Dados Iniciais'!$T$6:$T$15)+SUMIF('Dados Iniciais'!$U$6:$U$15,O43,'Dados Iniciais'!$V$6:$V$15)+SUMIF('Dados Iniciais'!$W$6:$W$15,P43,'Dados Iniciais'!$X$6:$X$15)+SUMIF('Dados Iniciais'!$Y$6:$Y$30,Q43,'Dados Iniciais'!$Z$6:$Z$30)+SUMIF('Dados Iniciais'!$AA$6:$AA$15,R43,'Dados Iniciais'!$AB$6:$AB$15)+SUMIF('Dados Iniciais'!$AC$6:$AC$15,S43,'Dados Iniciais'!$AD$6:$AD$15)+SUMIF('Dados Iniciais'!$AE$6:$AE$15,T43,'Dados Iniciais'!$AF$6:$AF$15)+SUMIF('Dados Iniciais'!$AG$6:$AG$30,U43,'Dados Iniciais'!$AH$6:$AH$30)+SUMIF('Dados Iniciais'!$AI$6:$AI$30,V43,'Dados Iniciais'!$AJ$6:$AJ$30)+SUMIF('Dados Iniciais'!$AK$6:$AK$15,W43,'Dados Iniciais'!$AL$6:$AL$15)+SUMIF('Dados Iniciais'!$AM$6:$AM$15,X43,'Dados Iniciais'!$AN$6:$AN$15)+SUMIF('Dados Iniciais'!$AO$6:$AO$15,Y43,'Dados Iniciais'!$AP$6:$AP$15)+SUMIF('Dados Iniciais'!$AQ$6:$AQ$15,Z43,'Dados Iniciais'!$AR$6:$AR$15))/100))</f>
        <v/>
      </c>
      <c r="D43" s="124" t="str">
        <f t="shared" si="0"/>
        <v/>
      </c>
      <c r="E43" s="17"/>
      <c r="F43" s="17"/>
      <c r="G43" s="17"/>
      <c r="H43" s="101"/>
      <c r="I43" s="103" t="str">
        <f t="shared" si="1"/>
        <v/>
      </c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5" customHeight="1" x14ac:dyDescent="0.25">
      <c r="A44" s="115">
        <v>32</v>
      </c>
      <c r="B44" s="116"/>
      <c r="C44" s="123" t="str">
        <f>IF($C$6&lt;&gt;"Sim","",IF(ISBLANK(B44),"",($C$4/( IF((COUNTA(E44:Z44)-1)&lt;=0,1,COUNTA(E44:Z44)-1)  ))*(SUMIFS('Dados Iniciais'!$D$7:$D$56,'Dados Iniciais'!$B$7:$B$56,"&lt;="&amp;I44,'Dados Iniciais'!$C$7:$C$56,"&gt;="&amp;I44)+SUMIF('Dados Iniciais'!$E$6:$E$30,E44,'Dados Iniciais'!$F$6:$F$30)+SUMIF('Dados Iniciais'!$G$6:$G$15,F44,'Dados Iniciais'!$H$6:$H$15)+SUMIF('Dados Iniciais'!$I$6:$I$15,G44,'Dados Iniciais'!$J$6:$J$15)+SUMIF('Dados Iniciais'!$K$6:$K$15,J44,'Dados Iniciais'!$L$6:$L$15)+SUMIF('Dados Iniciais'!$M$6:$M$15,K44,'Dados Iniciais'!$N$6:$N$15)+SUMIF('Dados Iniciais'!$O$6:$O$15,L44,'Dados Iniciais'!$P$6:$P$15)+SUMIF('Dados Iniciais'!$Q$6:$Q$30,M44,'Dados Iniciais'!$R$6:$R$30)+SUMIF('Dados Iniciais'!$S$6:$S$15,N44,'Dados Iniciais'!$T$6:$T$15)+SUMIF('Dados Iniciais'!$U$6:$U$15,O44,'Dados Iniciais'!$V$6:$V$15)+SUMIF('Dados Iniciais'!$W$6:$W$15,P44,'Dados Iniciais'!$X$6:$X$15)+SUMIF('Dados Iniciais'!$Y$6:$Y$30,Q44,'Dados Iniciais'!$Z$6:$Z$30)+SUMIF('Dados Iniciais'!$AA$6:$AA$15,R44,'Dados Iniciais'!$AB$6:$AB$15)+SUMIF('Dados Iniciais'!$AC$6:$AC$15,S44,'Dados Iniciais'!$AD$6:$AD$15)+SUMIF('Dados Iniciais'!$AE$6:$AE$15,T44,'Dados Iniciais'!$AF$6:$AF$15)+SUMIF('Dados Iniciais'!$AG$6:$AG$30,U44,'Dados Iniciais'!$AH$6:$AH$30)+SUMIF('Dados Iniciais'!$AI$6:$AI$30,V44,'Dados Iniciais'!$AJ$6:$AJ$30)+SUMIF('Dados Iniciais'!$AK$6:$AK$15,W44,'Dados Iniciais'!$AL$6:$AL$15)+SUMIF('Dados Iniciais'!$AM$6:$AM$15,X44,'Dados Iniciais'!$AN$6:$AN$15)+SUMIF('Dados Iniciais'!$AO$6:$AO$15,Y44,'Dados Iniciais'!$AP$6:$AP$15)+SUMIF('Dados Iniciais'!$AQ$6:$AQ$15,Z44,'Dados Iniciais'!$AR$6:$AR$15))/100))</f>
        <v/>
      </c>
      <c r="D44" s="124" t="str">
        <f t="shared" si="0"/>
        <v/>
      </c>
      <c r="E44" s="17"/>
      <c r="F44" s="17"/>
      <c r="G44" s="17"/>
      <c r="H44" s="101"/>
      <c r="I44" s="103" t="str">
        <f t="shared" si="1"/>
        <v/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5" customHeight="1" x14ac:dyDescent="0.25">
      <c r="A45" s="115">
        <v>33</v>
      </c>
      <c r="B45" s="116"/>
      <c r="C45" s="123" t="str">
        <f>IF($C$6&lt;&gt;"Sim","",IF(ISBLANK(B45),"",($C$4/( IF((COUNTA(E45:Z45)-1)&lt;=0,1,COUNTA(E45:Z45)-1)  ))*(SUMIFS('Dados Iniciais'!$D$7:$D$56,'Dados Iniciais'!$B$7:$B$56,"&lt;="&amp;I45,'Dados Iniciais'!$C$7:$C$56,"&gt;="&amp;I45)+SUMIF('Dados Iniciais'!$E$6:$E$30,E45,'Dados Iniciais'!$F$6:$F$30)+SUMIF('Dados Iniciais'!$G$6:$G$15,F45,'Dados Iniciais'!$H$6:$H$15)+SUMIF('Dados Iniciais'!$I$6:$I$15,G45,'Dados Iniciais'!$J$6:$J$15)+SUMIF('Dados Iniciais'!$K$6:$K$15,J45,'Dados Iniciais'!$L$6:$L$15)+SUMIF('Dados Iniciais'!$M$6:$M$15,K45,'Dados Iniciais'!$N$6:$N$15)+SUMIF('Dados Iniciais'!$O$6:$O$15,L45,'Dados Iniciais'!$P$6:$P$15)+SUMIF('Dados Iniciais'!$Q$6:$Q$30,M45,'Dados Iniciais'!$R$6:$R$30)+SUMIF('Dados Iniciais'!$S$6:$S$15,N45,'Dados Iniciais'!$T$6:$T$15)+SUMIF('Dados Iniciais'!$U$6:$U$15,O45,'Dados Iniciais'!$V$6:$V$15)+SUMIF('Dados Iniciais'!$W$6:$W$15,P45,'Dados Iniciais'!$X$6:$X$15)+SUMIF('Dados Iniciais'!$Y$6:$Y$30,Q45,'Dados Iniciais'!$Z$6:$Z$30)+SUMIF('Dados Iniciais'!$AA$6:$AA$15,R45,'Dados Iniciais'!$AB$6:$AB$15)+SUMIF('Dados Iniciais'!$AC$6:$AC$15,S45,'Dados Iniciais'!$AD$6:$AD$15)+SUMIF('Dados Iniciais'!$AE$6:$AE$15,T45,'Dados Iniciais'!$AF$6:$AF$15)+SUMIF('Dados Iniciais'!$AG$6:$AG$30,U45,'Dados Iniciais'!$AH$6:$AH$30)+SUMIF('Dados Iniciais'!$AI$6:$AI$30,V45,'Dados Iniciais'!$AJ$6:$AJ$30)+SUMIF('Dados Iniciais'!$AK$6:$AK$15,W45,'Dados Iniciais'!$AL$6:$AL$15)+SUMIF('Dados Iniciais'!$AM$6:$AM$15,X45,'Dados Iniciais'!$AN$6:$AN$15)+SUMIF('Dados Iniciais'!$AO$6:$AO$15,Y45,'Dados Iniciais'!$AP$6:$AP$15)+SUMIF('Dados Iniciais'!$AQ$6:$AQ$15,Z45,'Dados Iniciais'!$AR$6:$AR$15))/100))</f>
        <v/>
      </c>
      <c r="D45" s="124" t="str">
        <f t="shared" ref="D45:D76" si="2">IF($C$6&lt;&gt;"Sim","",IF(ISBLANK(B45),"",(COUNTA(E45:Z45)-1)/(COUNTA($E$12:$Z$12)-1)))</f>
        <v/>
      </c>
      <c r="E45" s="17"/>
      <c r="F45" s="17"/>
      <c r="G45" s="17"/>
      <c r="H45" s="101"/>
      <c r="I45" s="103" t="str">
        <f t="shared" si="1"/>
        <v/>
      </c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5" customHeight="1" x14ac:dyDescent="0.25">
      <c r="A46" s="115">
        <v>34</v>
      </c>
      <c r="B46" s="116"/>
      <c r="C46" s="123" t="str">
        <f>IF($C$6&lt;&gt;"Sim","",IF(ISBLANK(B46),"",($C$4/( IF((COUNTA(E46:Z46)-1)&lt;=0,1,COUNTA(E46:Z46)-1)  ))*(SUMIFS('Dados Iniciais'!$D$7:$D$56,'Dados Iniciais'!$B$7:$B$56,"&lt;="&amp;I46,'Dados Iniciais'!$C$7:$C$56,"&gt;="&amp;I46)+SUMIF('Dados Iniciais'!$E$6:$E$30,E46,'Dados Iniciais'!$F$6:$F$30)+SUMIF('Dados Iniciais'!$G$6:$G$15,F46,'Dados Iniciais'!$H$6:$H$15)+SUMIF('Dados Iniciais'!$I$6:$I$15,G46,'Dados Iniciais'!$J$6:$J$15)+SUMIF('Dados Iniciais'!$K$6:$K$15,J46,'Dados Iniciais'!$L$6:$L$15)+SUMIF('Dados Iniciais'!$M$6:$M$15,K46,'Dados Iniciais'!$N$6:$N$15)+SUMIF('Dados Iniciais'!$O$6:$O$15,L46,'Dados Iniciais'!$P$6:$P$15)+SUMIF('Dados Iniciais'!$Q$6:$Q$30,M46,'Dados Iniciais'!$R$6:$R$30)+SUMIF('Dados Iniciais'!$S$6:$S$15,N46,'Dados Iniciais'!$T$6:$T$15)+SUMIF('Dados Iniciais'!$U$6:$U$15,O46,'Dados Iniciais'!$V$6:$V$15)+SUMIF('Dados Iniciais'!$W$6:$W$15,P46,'Dados Iniciais'!$X$6:$X$15)+SUMIF('Dados Iniciais'!$Y$6:$Y$30,Q46,'Dados Iniciais'!$Z$6:$Z$30)+SUMIF('Dados Iniciais'!$AA$6:$AA$15,R46,'Dados Iniciais'!$AB$6:$AB$15)+SUMIF('Dados Iniciais'!$AC$6:$AC$15,S46,'Dados Iniciais'!$AD$6:$AD$15)+SUMIF('Dados Iniciais'!$AE$6:$AE$15,T46,'Dados Iniciais'!$AF$6:$AF$15)+SUMIF('Dados Iniciais'!$AG$6:$AG$30,U46,'Dados Iniciais'!$AH$6:$AH$30)+SUMIF('Dados Iniciais'!$AI$6:$AI$30,V46,'Dados Iniciais'!$AJ$6:$AJ$30)+SUMIF('Dados Iniciais'!$AK$6:$AK$15,W46,'Dados Iniciais'!$AL$6:$AL$15)+SUMIF('Dados Iniciais'!$AM$6:$AM$15,X46,'Dados Iniciais'!$AN$6:$AN$15)+SUMIF('Dados Iniciais'!$AO$6:$AO$15,Y46,'Dados Iniciais'!$AP$6:$AP$15)+SUMIF('Dados Iniciais'!$AQ$6:$AQ$15,Z46,'Dados Iniciais'!$AR$6:$AR$15))/100))</f>
        <v/>
      </c>
      <c r="D46" s="124" t="str">
        <f t="shared" si="2"/>
        <v/>
      </c>
      <c r="E46" s="17"/>
      <c r="F46" s="17"/>
      <c r="G46" s="17"/>
      <c r="H46" s="101"/>
      <c r="I46" s="103" t="str">
        <f t="shared" si="1"/>
        <v/>
      </c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5" customHeight="1" x14ac:dyDescent="0.25">
      <c r="A47" s="115">
        <v>35</v>
      </c>
      <c r="B47" s="116"/>
      <c r="C47" s="123" t="str">
        <f>IF($C$6&lt;&gt;"Sim","",IF(ISBLANK(B47),"",($C$4/( IF((COUNTA(E47:Z47)-1)&lt;=0,1,COUNTA(E47:Z47)-1)  ))*(SUMIFS('Dados Iniciais'!$D$7:$D$56,'Dados Iniciais'!$B$7:$B$56,"&lt;="&amp;I47,'Dados Iniciais'!$C$7:$C$56,"&gt;="&amp;I47)+SUMIF('Dados Iniciais'!$E$6:$E$30,E47,'Dados Iniciais'!$F$6:$F$30)+SUMIF('Dados Iniciais'!$G$6:$G$15,F47,'Dados Iniciais'!$H$6:$H$15)+SUMIF('Dados Iniciais'!$I$6:$I$15,G47,'Dados Iniciais'!$J$6:$J$15)+SUMIF('Dados Iniciais'!$K$6:$K$15,J47,'Dados Iniciais'!$L$6:$L$15)+SUMIF('Dados Iniciais'!$M$6:$M$15,K47,'Dados Iniciais'!$N$6:$N$15)+SUMIF('Dados Iniciais'!$O$6:$O$15,L47,'Dados Iniciais'!$P$6:$P$15)+SUMIF('Dados Iniciais'!$Q$6:$Q$30,M47,'Dados Iniciais'!$R$6:$R$30)+SUMIF('Dados Iniciais'!$S$6:$S$15,N47,'Dados Iniciais'!$T$6:$T$15)+SUMIF('Dados Iniciais'!$U$6:$U$15,O47,'Dados Iniciais'!$V$6:$V$15)+SUMIF('Dados Iniciais'!$W$6:$W$15,P47,'Dados Iniciais'!$X$6:$X$15)+SUMIF('Dados Iniciais'!$Y$6:$Y$30,Q47,'Dados Iniciais'!$Z$6:$Z$30)+SUMIF('Dados Iniciais'!$AA$6:$AA$15,R47,'Dados Iniciais'!$AB$6:$AB$15)+SUMIF('Dados Iniciais'!$AC$6:$AC$15,S47,'Dados Iniciais'!$AD$6:$AD$15)+SUMIF('Dados Iniciais'!$AE$6:$AE$15,T47,'Dados Iniciais'!$AF$6:$AF$15)+SUMIF('Dados Iniciais'!$AG$6:$AG$30,U47,'Dados Iniciais'!$AH$6:$AH$30)+SUMIF('Dados Iniciais'!$AI$6:$AI$30,V47,'Dados Iniciais'!$AJ$6:$AJ$30)+SUMIF('Dados Iniciais'!$AK$6:$AK$15,W47,'Dados Iniciais'!$AL$6:$AL$15)+SUMIF('Dados Iniciais'!$AM$6:$AM$15,X47,'Dados Iniciais'!$AN$6:$AN$15)+SUMIF('Dados Iniciais'!$AO$6:$AO$15,Y47,'Dados Iniciais'!$AP$6:$AP$15)+SUMIF('Dados Iniciais'!$AQ$6:$AQ$15,Z47,'Dados Iniciais'!$AR$6:$AR$15))/100))</f>
        <v/>
      </c>
      <c r="D47" s="124" t="str">
        <f t="shared" si="2"/>
        <v/>
      </c>
      <c r="E47" s="17"/>
      <c r="F47" s="17"/>
      <c r="G47" s="17"/>
      <c r="H47" s="101"/>
      <c r="I47" s="103" t="str">
        <f t="shared" si="1"/>
        <v/>
      </c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5" customHeight="1" x14ac:dyDescent="0.25">
      <c r="A48" s="115">
        <v>36</v>
      </c>
      <c r="B48" s="116"/>
      <c r="C48" s="123" t="str">
        <f>IF($C$6&lt;&gt;"Sim","",IF(ISBLANK(B48),"",($C$4/( IF((COUNTA(E48:Z48)-1)&lt;=0,1,COUNTA(E48:Z48)-1)  ))*(SUMIFS('Dados Iniciais'!$D$7:$D$56,'Dados Iniciais'!$B$7:$B$56,"&lt;="&amp;I48,'Dados Iniciais'!$C$7:$C$56,"&gt;="&amp;I48)+SUMIF('Dados Iniciais'!$E$6:$E$30,E48,'Dados Iniciais'!$F$6:$F$30)+SUMIF('Dados Iniciais'!$G$6:$G$15,F48,'Dados Iniciais'!$H$6:$H$15)+SUMIF('Dados Iniciais'!$I$6:$I$15,G48,'Dados Iniciais'!$J$6:$J$15)+SUMIF('Dados Iniciais'!$K$6:$K$15,J48,'Dados Iniciais'!$L$6:$L$15)+SUMIF('Dados Iniciais'!$M$6:$M$15,K48,'Dados Iniciais'!$N$6:$N$15)+SUMIF('Dados Iniciais'!$O$6:$O$15,L48,'Dados Iniciais'!$P$6:$P$15)+SUMIF('Dados Iniciais'!$Q$6:$Q$30,M48,'Dados Iniciais'!$R$6:$R$30)+SUMIF('Dados Iniciais'!$S$6:$S$15,N48,'Dados Iniciais'!$T$6:$T$15)+SUMIF('Dados Iniciais'!$U$6:$U$15,O48,'Dados Iniciais'!$V$6:$V$15)+SUMIF('Dados Iniciais'!$W$6:$W$15,P48,'Dados Iniciais'!$X$6:$X$15)+SUMIF('Dados Iniciais'!$Y$6:$Y$30,Q48,'Dados Iniciais'!$Z$6:$Z$30)+SUMIF('Dados Iniciais'!$AA$6:$AA$15,R48,'Dados Iniciais'!$AB$6:$AB$15)+SUMIF('Dados Iniciais'!$AC$6:$AC$15,S48,'Dados Iniciais'!$AD$6:$AD$15)+SUMIF('Dados Iniciais'!$AE$6:$AE$15,T48,'Dados Iniciais'!$AF$6:$AF$15)+SUMIF('Dados Iniciais'!$AG$6:$AG$30,U48,'Dados Iniciais'!$AH$6:$AH$30)+SUMIF('Dados Iniciais'!$AI$6:$AI$30,V48,'Dados Iniciais'!$AJ$6:$AJ$30)+SUMIF('Dados Iniciais'!$AK$6:$AK$15,W48,'Dados Iniciais'!$AL$6:$AL$15)+SUMIF('Dados Iniciais'!$AM$6:$AM$15,X48,'Dados Iniciais'!$AN$6:$AN$15)+SUMIF('Dados Iniciais'!$AO$6:$AO$15,Y48,'Dados Iniciais'!$AP$6:$AP$15)+SUMIF('Dados Iniciais'!$AQ$6:$AQ$15,Z48,'Dados Iniciais'!$AR$6:$AR$15))/100))</f>
        <v/>
      </c>
      <c r="D48" s="124" t="str">
        <f t="shared" si="2"/>
        <v/>
      </c>
      <c r="E48" s="17"/>
      <c r="F48" s="17"/>
      <c r="G48" s="17"/>
      <c r="H48" s="101"/>
      <c r="I48" s="103" t="str">
        <f t="shared" si="1"/>
        <v/>
      </c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5" customHeight="1" x14ac:dyDescent="0.25">
      <c r="A49" s="115">
        <v>37</v>
      </c>
      <c r="B49" s="116"/>
      <c r="C49" s="123" t="str">
        <f>IF($C$6&lt;&gt;"Sim","",IF(ISBLANK(B49),"",($C$4/( IF((COUNTA(E49:Z49)-1)&lt;=0,1,COUNTA(E49:Z49)-1)  ))*(SUMIFS('Dados Iniciais'!$D$7:$D$56,'Dados Iniciais'!$B$7:$B$56,"&lt;="&amp;I49,'Dados Iniciais'!$C$7:$C$56,"&gt;="&amp;I49)+SUMIF('Dados Iniciais'!$E$6:$E$30,E49,'Dados Iniciais'!$F$6:$F$30)+SUMIF('Dados Iniciais'!$G$6:$G$15,F49,'Dados Iniciais'!$H$6:$H$15)+SUMIF('Dados Iniciais'!$I$6:$I$15,G49,'Dados Iniciais'!$J$6:$J$15)+SUMIF('Dados Iniciais'!$K$6:$K$15,J49,'Dados Iniciais'!$L$6:$L$15)+SUMIF('Dados Iniciais'!$M$6:$M$15,K49,'Dados Iniciais'!$N$6:$N$15)+SUMIF('Dados Iniciais'!$O$6:$O$15,L49,'Dados Iniciais'!$P$6:$P$15)+SUMIF('Dados Iniciais'!$Q$6:$Q$30,M49,'Dados Iniciais'!$R$6:$R$30)+SUMIF('Dados Iniciais'!$S$6:$S$15,N49,'Dados Iniciais'!$T$6:$T$15)+SUMIF('Dados Iniciais'!$U$6:$U$15,O49,'Dados Iniciais'!$V$6:$V$15)+SUMIF('Dados Iniciais'!$W$6:$W$15,P49,'Dados Iniciais'!$X$6:$X$15)+SUMIF('Dados Iniciais'!$Y$6:$Y$30,Q49,'Dados Iniciais'!$Z$6:$Z$30)+SUMIF('Dados Iniciais'!$AA$6:$AA$15,R49,'Dados Iniciais'!$AB$6:$AB$15)+SUMIF('Dados Iniciais'!$AC$6:$AC$15,S49,'Dados Iniciais'!$AD$6:$AD$15)+SUMIF('Dados Iniciais'!$AE$6:$AE$15,T49,'Dados Iniciais'!$AF$6:$AF$15)+SUMIF('Dados Iniciais'!$AG$6:$AG$30,U49,'Dados Iniciais'!$AH$6:$AH$30)+SUMIF('Dados Iniciais'!$AI$6:$AI$30,V49,'Dados Iniciais'!$AJ$6:$AJ$30)+SUMIF('Dados Iniciais'!$AK$6:$AK$15,W49,'Dados Iniciais'!$AL$6:$AL$15)+SUMIF('Dados Iniciais'!$AM$6:$AM$15,X49,'Dados Iniciais'!$AN$6:$AN$15)+SUMIF('Dados Iniciais'!$AO$6:$AO$15,Y49,'Dados Iniciais'!$AP$6:$AP$15)+SUMIF('Dados Iniciais'!$AQ$6:$AQ$15,Z49,'Dados Iniciais'!$AR$6:$AR$15))/100))</f>
        <v/>
      </c>
      <c r="D49" s="124" t="str">
        <f t="shared" si="2"/>
        <v/>
      </c>
      <c r="E49" s="17"/>
      <c r="F49" s="17"/>
      <c r="G49" s="17"/>
      <c r="H49" s="101"/>
      <c r="I49" s="103" t="str">
        <f t="shared" si="1"/>
        <v/>
      </c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5" customHeight="1" x14ac:dyDescent="0.25">
      <c r="A50" s="115">
        <v>38</v>
      </c>
      <c r="B50" s="116"/>
      <c r="C50" s="123" t="str">
        <f>IF($C$6&lt;&gt;"Sim","",IF(ISBLANK(B50),"",($C$4/( IF((COUNTA(E50:Z50)-1)&lt;=0,1,COUNTA(E50:Z50)-1)  ))*(SUMIFS('Dados Iniciais'!$D$7:$D$56,'Dados Iniciais'!$B$7:$B$56,"&lt;="&amp;I50,'Dados Iniciais'!$C$7:$C$56,"&gt;="&amp;I50)+SUMIF('Dados Iniciais'!$E$6:$E$30,E50,'Dados Iniciais'!$F$6:$F$30)+SUMIF('Dados Iniciais'!$G$6:$G$15,F50,'Dados Iniciais'!$H$6:$H$15)+SUMIF('Dados Iniciais'!$I$6:$I$15,G50,'Dados Iniciais'!$J$6:$J$15)+SUMIF('Dados Iniciais'!$K$6:$K$15,J50,'Dados Iniciais'!$L$6:$L$15)+SUMIF('Dados Iniciais'!$M$6:$M$15,K50,'Dados Iniciais'!$N$6:$N$15)+SUMIF('Dados Iniciais'!$O$6:$O$15,L50,'Dados Iniciais'!$P$6:$P$15)+SUMIF('Dados Iniciais'!$Q$6:$Q$30,M50,'Dados Iniciais'!$R$6:$R$30)+SUMIF('Dados Iniciais'!$S$6:$S$15,N50,'Dados Iniciais'!$T$6:$T$15)+SUMIF('Dados Iniciais'!$U$6:$U$15,O50,'Dados Iniciais'!$V$6:$V$15)+SUMIF('Dados Iniciais'!$W$6:$W$15,P50,'Dados Iniciais'!$X$6:$X$15)+SUMIF('Dados Iniciais'!$Y$6:$Y$30,Q50,'Dados Iniciais'!$Z$6:$Z$30)+SUMIF('Dados Iniciais'!$AA$6:$AA$15,R50,'Dados Iniciais'!$AB$6:$AB$15)+SUMIF('Dados Iniciais'!$AC$6:$AC$15,S50,'Dados Iniciais'!$AD$6:$AD$15)+SUMIF('Dados Iniciais'!$AE$6:$AE$15,T50,'Dados Iniciais'!$AF$6:$AF$15)+SUMIF('Dados Iniciais'!$AG$6:$AG$30,U50,'Dados Iniciais'!$AH$6:$AH$30)+SUMIF('Dados Iniciais'!$AI$6:$AI$30,V50,'Dados Iniciais'!$AJ$6:$AJ$30)+SUMIF('Dados Iniciais'!$AK$6:$AK$15,W50,'Dados Iniciais'!$AL$6:$AL$15)+SUMIF('Dados Iniciais'!$AM$6:$AM$15,X50,'Dados Iniciais'!$AN$6:$AN$15)+SUMIF('Dados Iniciais'!$AO$6:$AO$15,Y50,'Dados Iniciais'!$AP$6:$AP$15)+SUMIF('Dados Iniciais'!$AQ$6:$AQ$15,Z50,'Dados Iniciais'!$AR$6:$AR$15))/100))</f>
        <v/>
      </c>
      <c r="D50" s="124" t="str">
        <f t="shared" si="2"/>
        <v/>
      </c>
      <c r="E50" s="17"/>
      <c r="F50" s="17"/>
      <c r="G50" s="17"/>
      <c r="H50" s="101"/>
      <c r="I50" s="103" t="str">
        <f t="shared" si="1"/>
        <v/>
      </c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5" customHeight="1" x14ac:dyDescent="0.25">
      <c r="A51" s="115">
        <v>39</v>
      </c>
      <c r="B51" s="116"/>
      <c r="C51" s="123" t="str">
        <f>IF($C$6&lt;&gt;"Sim","",IF(ISBLANK(B51),"",($C$4/( IF((COUNTA(E51:Z51)-1)&lt;=0,1,COUNTA(E51:Z51)-1)  ))*(SUMIFS('Dados Iniciais'!$D$7:$D$56,'Dados Iniciais'!$B$7:$B$56,"&lt;="&amp;I51,'Dados Iniciais'!$C$7:$C$56,"&gt;="&amp;I51)+SUMIF('Dados Iniciais'!$E$6:$E$30,E51,'Dados Iniciais'!$F$6:$F$30)+SUMIF('Dados Iniciais'!$G$6:$G$15,F51,'Dados Iniciais'!$H$6:$H$15)+SUMIF('Dados Iniciais'!$I$6:$I$15,G51,'Dados Iniciais'!$J$6:$J$15)+SUMIF('Dados Iniciais'!$K$6:$K$15,J51,'Dados Iniciais'!$L$6:$L$15)+SUMIF('Dados Iniciais'!$M$6:$M$15,K51,'Dados Iniciais'!$N$6:$N$15)+SUMIF('Dados Iniciais'!$O$6:$O$15,L51,'Dados Iniciais'!$P$6:$P$15)+SUMIF('Dados Iniciais'!$Q$6:$Q$30,M51,'Dados Iniciais'!$R$6:$R$30)+SUMIF('Dados Iniciais'!$S$6:$S$15,N51,'Dados Iniciais'!$T$6:$T$15)+SUMIF('Dados Iniciais'!$U$6:$U$15,O51,'Dados Iniciais'!$V$6:$V$15)+SUMIF('Dados Iniciais'!$W$6:$W$15,P51,'Dados Iniciais'!$X$6:$X$15)+SUMIF('Dados Iniciais'!$Y$6:$Y$30,Q51,'Dados Iniciais'!$Z$6:$Z$30)+SUMIF('Dados Iniciais'!$AA$6:$AA$15,R51,'Dados Iniciais'!$AB$6:$AB$15)+SUMIF('Dados Iniciais'!$AC$6:$AC$15,S51,'Dados Iniciais'!$AD$6:$AD$15)+SUMIF('Dados Iniciais'!$AE$6:$AE$15,T51,'Dados Iniciais'!$AF$6:$AF$15)+SUMIF('Dados Iniciais'!$AG$6:$AG$30,U51,'Dados Iniciais'!$AH$6:$AH$30)+SUMIF('Dados Iniciais'!$AI$6:$AI$30,V51,'Dados Iniciais'!$AJ$6:$AJ$30)+SUMIF('Dados Iniciais'!$AK$6:$AK$15,W51,'Dados Iniciais'!$AL$6:$AL$15)+SUMIF('Dados Iniciais'!$AM$6:$AM$15,X51,'Dados Iniciais'!$AN$6:$AN$15)+SUMIF('Dados Iniciais'!$AO$6:$AO$15,Y51,'Dados Iniciais'!$AP$6:$AP$15)+SUMIF('Dados Iniciais'!$AQ$6:$AQ$15,Z51,'Dados Iniciais'!$AR$6:$AR$15))/100))</f>
        <v/>
      </c>
      <c r="D51" s="124" t="str">
        <f t="shared" si="2"/>
        <v/>
      </c>
      <c r="E51" s="17"/>
      <c r="F51" s="17"/>
      <c r="G51" s="17"/>
      <c r="H51" s="101"/>
      <c r="I51" s="103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5" customHeight="1" x14ac:dyDescent="0.25">
      <c r="A52" s="115">
        <v>40</v>
      </c>
      <c r="B52" s="116"/>
      <c r="C52" s="123" t="str">
        <f>IF($C$6&lt;&gt;"Sim","",IF(ISBLANK(B52),"",($C$4/( IF((COUNTA(E52:Z52)-1)&lt;=0,1,COUNTA(E52:Z52)-1)  ))*(SUMIFS('Dados Iniciais'!$D$7:$D$56,'Dados Iniciais'!$B$7:$B$56,"&lt;="&amp;I52,'Dados Iniciais'!$C$7:$C$56,"&gt;="&amp;I52)+SUMIF('Dados Iniciais'!$E$6:$E$30,E52,'Dados Iniciais'!$F$6:$F$30)+SUMIF('Dados Iniciais'!$G$6:$G$15,F52,'Dados Iniciais'!$H$6:$H$15)+SUMIF('Dados Iniciais'!$I$6:$I$15,G52,'Dados Iniciais'!$J$6:$J$15)+SUMIF('Dados Iniciais'!$K$6:$K$15,J52,'Dados Iniciais'!$L$6:$L$15)+SUMIF('Dados Iniciais'!$M$6:$M$15,K52,'Dados Iniciais'!$N$6:$N$15)+SUMIF('Dados Iniciais'!$O$6:$O$15,L52,'Dados Iniciais'!$P$6:$P$15)+SUMIF('Dados Iniciais'!$Q$6:$Q$30,M52,'Dados Iniciais'!$R$6:$R$30)+SUMIF('Dados Iniciais'!$S$6:$S$15,N52,'Dados Iniciais'!$T$6:$T$15)+SUMIF('Dados Iniciais'!$U$6:$U$15,O52,'Dados Iniciais'!$V$6:$V$15)+SUMIF('Dados Iniciais'!$W$6:$W$15,P52,'Dados Iniciais'!$X$6:$X$15)+SUMIF('Dados Iniciais'!$Y$6:$Y$30,Q52,'Dados Iniciais'!$Z$6:$Z$30)+SUMIF('Dados Iniciais'!$AA$6:$AA$15,R52,'Dados Iniciais'!$AB$6:$AB$15)+SUMIF('Dados Iniciais'!$AC$6:$AC$15,S52,'Dados Iniciais'!$AD$6:$AD$15)+SUMIF('Dados Iniciais'!$AE$6:$AE$15,T52,'Dados Iniciais'!$AF$6:$AF$15)+SUMIF('Dados Iniciais'!$AG$6:$AG$30,U52,'Dados Iniciais'!$AH$6:$AH$30)+SUMIF('Dados Iniciais'!$AI$6:$AI$30,V52,'Dados Iniciais'!$AJ$6:$AJ$30)+SUMIF('Dados Iniciais'!$AK$6:$AK$15,W52,'Dados Iniciais'!$AL$6:$AL$15)+SUMIF('Dados Iniciais'!$AM$6:$AM$15,X52,'Dados Iniciais'!$AN$6:$AN$15)+SUMIF('Dados Iniciais'!$AO$6:$AO$15,Y52,'Dados Iniciais'!$AP$6:$AP$15)+SUMIF('Dados Iniciais'!$AQ$6:$AQ$15,Z52,'Dados Iniciais'!$AR$6:$AR$15))/100))</f>
        <v/>
      </c>
      <c r="D52" s="124" t="str">
        <f t="shared" si="2"/>
        <v/>
      </c>
      <c r="E52" s="17"/>
      <c r="F52" s="17"/>
      <c r="G52" s="17"/>
      <c r="H52" s="101"/>
      <c r="I52" s="103" t="str">
        <f t="shared" si="1"/>
        <v/>
      </c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5" customHeight="1" x14ac:dyDescent="0.25">
      <c r="A53" s="115">
        <v>41</v>
      </c>
      <c r="B53" s="116"/>
      <c r="C53" s="123" t="str">
        <f>IF($C$6&lt;&gt;"Sim","",IF(ISBLANK(B53),"",($C$4/( IF((COUNTA(E53:Z53)-1)&lt;=0,1,COUNTA(E53:Z53)-1)  ))*(SUMIFS('Dados Iniciais'!$D$7:$D$56,'Dados Iniciais'!$B$7:$B$56,"&lt;="&amp;I53,'Dados Iniciais'!$C$7:$C$56,"&gt;="&amp;I53)+SUMIF('Dados Iniciais'!$E$6:$E$30,E53,'Dados Iniciais'!$F$6:$F$30)+SUMIF('Dados Iniciais'!$G$6:$G$15,F53,'Dados Iniciais'!$H$6:$H$15)+SUMIF('Dados Iniciais'!$I$6:$I$15,G53,'Dados Iniciais'!$J$6:$J$15)+SUMIF('Dados Iniciais'!$K$6:$K$15,J53,'Dados Iniciais'!$L$6:$L$15)+SUMIF('Dados Iniciais'!$M$6:$M$15,K53,'Dados Iniciais'!$N$6:$N$15)+SUMIF('Dados Iniciais'!$O$6:$O$15,L53,'Dados Iniciais'!$P$6:$P$15)+SUMIF('Dados Iniciais'!$Q$6:$Q$30,M53,'Dados Iniciais'!$R$6:$R$30)+SUMIF('Dados Iniciais'!$S$6:$S$15,N53,'Dados Iniciais'!$T$6:$T$15)+SUMIF('Dados Iniciais'!$U$6:$U$15,O53,'Dados Iniciais'!$V$6:$V$15)+SUMIF('Dados Iniciais'!$W$6:$W$15,P53,'Dados Iniciais'!$X$6:$X$15)+SUMIF('Dados Iniciais'!$Y$6:$Y$30,Q53,'Dados Iniciais'!$Z$6:$Z$30)+SUMIF('Dados Iniciais'!$AA$6:$AA$15,R53,'Dados Iniciais'!$AB$6:$AB$15)+SUMIF('Dados Iniciais'!$AC$6:$AC$15,S53,'Dados Iniciais'!$AD$6:$AD$15)+SUMIF('Dados Iniciais'!$AE$6:$AE$15,T53,'Dados Iniciais'!$AF$6:$AF$15)+SUMIF('Dados Iniciais'!$AG$6:$AG$30,U53,'Dados Iniciais'!$AH$6:$AH$30)+SUMIF('Dados Iniciais'!$AI$6:$AI$30,V53,'Dados Iniciais'!$AJ$6:$AJ$30)+SUMIF('Dados Iniciais'!$AK$6:$AK$15,W53,'Dados Iniciais'!$AL$6:$AL$15)+SUMIF('Dados Iniciais'!$AM$6:$AM$15,X53,'Dados Iniciais'!$AN$6:$AN$15)+SUMIF('Dados Iniciais'!$AO$6:$AO$15,Y53,'Dados Iniciais'!$AP$6:$AP$15)+SUMIF('Dados Iniciais'!$AQ$6:$AQ$15,Z53,'Dados Iniciais'!$AR$6:$AR$15))/100))</f>
        <v/>
      </c>
      <c r="D53" s="124" t="str">
        <f t="shared" si="2"/>
        <v/>
      </c>
      <c r="E53" s="17"/>
      <c r="F53" s="17"/>
      <c r="G53" s="17"/>
      <c r="H53" s="101"/>
      <c r="I53" s="103" t="str">
        <f t="shared" si="1"/>
        <v/>
      </c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5" customHeight="1" x14ac:dyDescent="0.25">
      <c r="A54" s="115">
        <v>42</v>
      </c>
      <c r="B54" s="116"/>
      <c r="C54" s="123" t="str">
        <f>IF($C$6&lt;&gt;"Sim","",IF(ISBLANK(B54),"",($C$4/( IF((COUNTA(E54:Z54)-1)&lt;=0,1,COUNTA(E54:Z54)-1)  ))*(SUMIFS('Dados Iniciais'!$D$7:$D$56,'Dados Iniciais'!$B$7:$B$56,"&lt;="&amp;I54,'Dados Iniciais'!$C$7:$C$56,"&gt;="&amp;I54)+SUMIF('Dados Iniciais'!$E$6:$E$30,E54,'Dados Iniciais'!$F$6:$F$30)+SUMIF('Dados Iniciais'!$G$6:$G$15,F54,'Dados Iniciais'!$H$6:$H$15)+SUMIF('Dados Iniciais'!$I$6:$I$15,G54,'Dados Iniciais'!$J$6:$J$15)+SUMIF('Dados Iniciais'!$K$6:$K$15,J54,'Dados Iniciais'!$L$6:$L$15)+SUMIF('Dados Iniciais'!$M$6:$M$15,K54,'Dados Iniciais'!$N$6:$N$15)+SUMIF('Dados Iniciais'!$O$6:$O$15,L54,'Dados Iniciais'!$P$6:$P$15)+SUMIF('Dados Iniciais'!$Q$6:$Q$30,M54,'Dados Iniciais'!$R$6:$R$30)+SUMIF('Dados Iniciais'!$S$6:$S$15,N54,'Dados Iniciais'!$T$6:$T$15)+SUMIF('Dados Iniciais'!$U$6:$U$15,O54,'Dados Iniciais'!$V$6:$V$15)+SUMIF('Dados Iniciais'!$W$6:$W$15,P54,'Dados Iniciais'!$X$6:$X$15)+SUMIF('Dados Iniciais'!$Y$6:$Y$30,Q54,'Dados Iniciais'!$Z$6:$Z$30)+SUMIF('Dados Iniciais'!$AA$6:$AA$15,R54,'Dados Iniciais'!$AB$6:$AB$15)+SUMIF('Dados Iniciais'!$AC$6:$AC$15,S54,'Dados Iniciais'!$AD$6:$AD$15)+SUMIF('Dados Iniciais'!$AE$6:$AE$15,T54,'Dados Iniciais'!$AF$6:$AF$15)+SUMIF('Dados Iniciais'!$AG$6:$AG$30,U54,'Dados Iniciais'!$AH$6:$AH$30)+SUMIF('Dados Iniciais'!$AI$6:$AI$30,V54,'Dados Iniciais'!$AJ$6:$AJ$30)+SUMIF('Dados Iniciais'!$AK$6:$AK$15,W54,'Dados Iniciais'!$AL$6:$AL$15)+SUMIF('Dados Iniciais'!$AM$6:$AM$15,X54,'Dados Iniciais'!$AN$6:$AN$15)+SUMIF('Dados Iniciais'!$AO$6:$AO$15,Y54,'Dados Iniciais'!$AP$6:$AP$15)+SUMIF('Dados Iniciais'!$AQ$6:$AQ$15,Z54,'Dados Iniciais'!$AR$6:$AR$15))/100))</f>
        <v/>
      </c>
      <c r="D54" s="124" t="str">
        <f t="shared" si="2"/>
        <v/>
      </c>
      <c r="E54" s="17"/>
      <c r="F54" s="17"/>
      <c r="G54" s="17"/>
      <c r="H54" s="101"/>
      <c r="I54" s="103" t="str">
        <f t="shared" si="1"/>
        <v/>
      </c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5" customHeight="1" x14ac:dyDescent="0.25">
      <c r="A55" s="115">
        <v>43</v>
      </c>
      <c r="B55" s="116"/>
      <c r="C55" s="123" t="str">
        <f>IF($C$6&lt;&gt;"Sim","",IF(ISBLANK(B55),"",($C$4/( IF((COUNTA(E55:Z55)-1)&lt;=0,1,COUNTA(E55:Z55)-1)  ))*(SUMIFS('Dados Iniciais'!$D$7:$D$56,'Dados Iniciais'!$B$7:$B$56,"&lt;="&amp;I55,'Dados Iniciais'!$C$7:$C$56,"&gt;="&amp;I55)+SUMIF('Dados Iniciais'!$E$6:$E$30,E55,'Dados Iniciais'!$F$6:$F$30)+SUMIF('Dados Iniciais'!$G$6:$G$15,F55,'Dados Iniciais'!$H$6:$H$15)+SUMIF('Dados Iniciais'!$I$6:$I$15,G55,'Dados Iniciais'!$J$6:$J$15)+SUMIF('Dados Iniciais'!$K$6:$K$15,J55,'Dados Iniciais'!$L$6:$L$15)+SUMIF('Dados Iniciais'!$M$6:$M$15,K55,'Dados Iniciais'!$N$6:$N$15)+SUMIF('Dados Iniciais'!$O$6:$O$15,L55,'Dados Iniciais'!$P$6:$P$15)+SUMIF('Dados Iniciais'!$Q$6:$Q$30,M55,'Dados Iniciais'!$R$6:$R$30)+SUMIF('Dados Iniciais'!$S$6:$S$15,N55,'Dados Iniciais'!$T$6:$T$15)+SUMIF('Dados Iniciais'!$U$6:$U$15,O55,'Dados Iniciais'!$V$6:$V$15)+SUMIF('Dados Iniciais'!$W$6:$W$15,P55,'Dados Iniciais'!$X$6:$X$15)+SUMIF('Dados Iniciais'!$Y$6:$Y$30,Q55,'Dados Iniciais'!$Z$6:$Z$30)+SUMIF('Dados Iniciais'!$AA$6:$AA$15,R55,'Dados Iniciais'!$AB$6:$AB$15)+SUMIF('Dados Iniciais'!$AC$6:$AC$15,S55,'Dados Iniciais'!$AD$6:$AD$15)+SUMIF('Dados Iniciais'!$AE$6:$AE$15,T55,'Dados Iniciais'!$AF$6:$AF$15)+SUMIF('Dados Iniciais'!$AG$6:$AG$30,U55,'Dados Iniciais'!$AH$6:$AH$30)+SUMIF('Dados Iniciais'!$AI$6:$AI$30,V55,'Dados Iniciais'!$AJ$6:$AJ$30)+SUMIF('Dados Iniciais'!$AK$6:$AK$15,W55,'Dados Iniciais'!$AL$6:$AL$15)+SUMIF('Dados Iniciais'!$AM$6:$AM$15,X55,'Dados Iniciais'!$AN$6:$AN$15)+SUMIF('Dados Iniciais'!$AO$6:$AO$15,Y55,'Dados Iniciais'!$AP$6:$AP$15)+SUMIF('Dados Iniciais'!$AQ$6:$AQ$15,Z55,'Dados Iniciais'!$AR$6:$AR$15))/100))</f>
        <v/>
      </c>
      <c r="D55" s="124" t="str">
        <f t="shared" si="2"/>
        <v/>
      </c>
      <c r="E55" s="17"/>
      <c r="F55" s="17"/>
      <c r="G55" s="17"/>
      <c r="H55" s="101"/>
      <c r="I55" s="103" t="str">
        <f t="shared" si="1"/>
        <v/>
      </c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5" customHeight="1" x14ac:dyDescent="0.25">
      <c r="A56" s="115">
        <v>44</v>
      </c>
      <c r="B56" s="116"/>
      <c r="C56" s="123" t="str">
        <f>IF($C$6&lt;&gt;"Sim","",IF(ISBLANK(B56),"",($C$4/( IF((COUNTA(E56:Z56)-1)&lt;=0,1,COUNTA(E56:Z56)-1)  ))*(SUMIFS('Dados Iniciais'!$D$7:$D$56,'Dados Iniciais'!$B$7:$B$56,"&lt;="&amp;I56,'Dados Iniciais'!$C$7:$C$56,"&gt;="&amp;I56)+SUMIF('Dados Iniciais'!$E$6:$E$30,E56,'Dados Iniciais'!$F$6:$F$30)+SUMIF('Dados Iniciais'!$G$6:$G$15,F56,'Dados Iniciais'!$H$6:$H$15)+SUMIF('Dados Iniciais'!$I$6:$I$15,G56,'Dados Iniciais'!$J$6:$J$15)+SUMIF('Dados Iniciais'!$K$6:$K$15,J56,'Dados Iniciais'!$L$6:$L$15)+SUMIF('Dados Iniciais'!$M$6:$M$15,K56,'Dados Iniciais'!$N$6:$N$15)+SUMIF('Dados Iniciais'!$O$6:$O$15,L56,'Dados Iniciais'!$P$6:$P$15)+SUMIF('Dados Iniciais'!$Q$6:$Q$30,M56,'Dados Iniciais'!$R$6:$R$30)+SUMIF('Dados Iniciais'!$S$6:$S$15,N56,'Dados Iniciais'!$T$6:$T$15)+SUMIF('Dados Iniciais'!$U$6:$U$15,O56,'Dados Iniciais'!$V$6:$V$15)+SUMIF('Dados Iniciais'!$W$6:$W$15,P56,'Dados Iniciais'!$X$6:$X$15)+SUMIF('Dados Iniciais'!$Y$6:$Y$30,Q56,'Dados Iniciais'!$Z$6:$Z$30)+SUMIF('Dados Iniciais'!$AA$6:$AA$15,R56,'Dados Iniciais'!$AB$6:$AB$15)+SUMIF('Dados Iniciais'!$AC$6:$AC$15,S56,'Dados Iniciais'!$AD$6:$AD$15)+SUMIF('Dados Iniciais'!$AE$6:$AE$15,T56,'Dados Iniciais'!$AF$6:$AF$15)+SUMIF('Dados Iniciais'!$AG$6:$AG$30,U56,'Dados Iniciais'!$AH$6:$AH$30)+SUMIF('Dados Iniciais'!$AI$6:$AI$30,V56,'Dados Iniciais'!$AJ$6:$AJ$30)+SUMIF('Dados Iniciais'!$AK$6:$AK$15,W56,'Dados Iniciais'!$AL$6:$AL$15)+SUMIF('Dados Iniciais'!$AM$6:$AM$15,X56,'Dados Iniciais'!$AN$6:$AN$15)+SUMIF('Dados Iniciais'!$AO$6:$AO$15,Y56,'Dados Iniciais'!$AP$6:$AP$15)+SUMIF('Dados Iniciais'!$AQ$6:$AQ$15,Z56,'Dados Iniciais'!$AR$6:$AR$15))/100))</f>
        <v/>
      </c>
      <c r="D56" s="124" t="str">
        <f t="shared" si="2"/>
        <v/>
      </c>
      <c r="E56" s="17"/>
      <c r="F56" s="17"/>
      <c r="G56" s="17"/>
      <c r="H56" s="101"/>
      <c r="I56" s="103" t="str">
        <f t="shared" si="1"/>
        <v/>
      </c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5" customHeight="1" x14ac:dyDescent="0.25">
      <c r="A57" s="115">
        <v>45</v>
      </c>
      <c r="B57" s="116"/>
      <c r="C57" s="123" t="str">
        <f>IF($C$6&lt;&gt;"Sim","",IF(ISBLANK(B57),"",($C$4/( IF((COUNTA(E57:Z57)-1)&lt;=0,1,COUNTA(E57:Z57)-1)  ))*(SUMIFS('Dados Iniciais'!$D$7:$D$56,'Dados Iniciais'!$B$7:$B$56,"&lt;="&amp;I57,'Dados Iniciais'!$C$7:$C$56,"&gt;="&amp;I57)+SUMIF('Dados Iniciais'!$E$6:$E$30,E57,'Dados Iniciais'!$F$6:$F$30)+SUMIF('Dados Iniciais'!$G$6:$G$15,F57,'Dados Iniciais'!$H$6:$H$15)+SUMIF('Dados Iniciais'!$I$6:$I$15,G57,'Dados Iniciais'!$J$6:$J$15)+SUMIF('Dados Iniciais'!$K$6:$K$15,J57,'Dados Iniciais'!$L$6:$L$15)+SUMIF('Dados Iniciais'!$M$6:$M$15,K57,'Dados Iniciais'!$N$6:$N$15)+SUMIF('Dados Iniciais'!$O$6:$O$15,L57,'Dados Iniciais'!$P$6:$P$15)+SUMIF('Dados Iniciais'!$Q$6:$Q$30,M57,'Dados Iniciais'!$R$6:$R$30)+SUMIF('Dados Iniciais'!$S$6:$S$15,N57,'Dados Iniciais'!$T$6:$T$15)+SUMIF('Dados Iniciais'!$U$6:$U$15,O57,'Dados Iniciais'!$V$6:$V$15)+SUMIF('Dados Iniciais'!$W$6:$W$15,P57,'Dados Iniciais'!$X$6:$X$15)+SUMIF('Dados Iniciais'!$Y$6:$Y$30,Q57,'Dados Iniciais'!$Z$6:$Z$30)+SUMIF('Dados Iniciais'!$AA$6:$AA$15,R57,'Dados Iniciais'!$AB$6:$AB$15)+SUMIF('Dados Iniciais'!$AC$6:$AC$15,S57,'Dados Iniciais'!$AD$6:$AD$15)+SUMIF('Dados Iniciais'!$AE$6:$AE$15,T57,'Dados Iniciais'!$AF$6:$AF$15)+SUMIF('Dados Iniciais'!$AG$6:$AG$30,U57,'Dados Iniciais'!$AH$6:$AH$30)+SUMIF('Dados Iniciais'!$AI$6:$AI$30,V57,'Dados Iniciais'!$AJ$6:$AJ$30)+SUMIF('Dados Iniciais'!$AK$6:$AK$15,W57,'Dados Iniciais'!$AL$6:$AL$15)+SUMIF('Dados Iniciais'!$AM$6:$AM$15,X57,'Dados Iniciais'!$AN$6:$AN$15)+SUMIF('Dados Iniciais'!$AO$6:$AO$15,Y57,'Dados Iniciais'!$AP$6:$AP$15)+SUMIF('Dados Iniciais'!$AQ$6:$AQ$15,Z57,'Dados Iniciais'!$AR$6:$AR$15))/100))</f>
        <v/>
      </c>
      <c r="D57" s="124" t="str">
        <f t="shared" si="2"/>
        <v/>
      </c>
      <c r="E57" s="17"/>
      <c r="F57" s="17"/>
      <c r="G57" s="17"/>
      <c r="H57" s="101"/>
      <c r="I57" s="103" t="str">
        <f t="shared" si="1"/>
        <v/>
      </c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5" customHeight="1" x14ac:dyDescent="0.25">
      <c r="A58" s="115">
        <v>46</v>
      </c>
      <c r="B58" s="116"/>
      <c r="C58" s="123" t="str">
        <f>IF($C$6&lt;&gt;"Sim","",IF(ISBLANK(B58),"",($C$4/( IF((COUNTA(E58:Z58)-1)&lt;=0,1,COUNTA(E58:Z58)-1)  ))*(SUMIFS('Dados Iniciais'!$D$7:$D$56,'Dados Iniciais'!$B$7:$B$56,"&lt;="&amp;I58,'Dados Iniciais'!$C$7:$C$56,"&gt;="&amp;I58)+SUMIF('Dados Iniciais'!$E$6:$E$30,E58,'Dados Iniciais'!$F$6:$F$30)+SUMIF('Dados Iniciais'!$G$6:$G$15,F58,'Dados Iniciais'!$H$6:$H$15)+SUMIF('Dados Iniciais'!$I$6:$I$15,G58,'Dados Iniciais'!$J$6:$J$15)+SUMIF('Dados Iniciais'!$K$6:$K$15,J58,'Dados Iniciais'!$L$6:$L$15)+SUMIF('Dados Iniciais'!$M$6:$M$15,K58,'Dados Iniciais'!$N$6:$N$15)+SUMIF('Dados Iniciais'!$O$6:$O$15,L58,'Dados Iniciais'!$P$6:$P$15)+SUMIF('Dados Iniciais'!$Q$6:$Q$30,M58,'Dados Iniciais'!$R$6:$R$30)+SUMIF('Dados Iniciais'!$S$6:$S$15,N58,'Dados Iniciais'!$T$6:$T$15)+SUMIF('Dados Iniciais'!$U$6:$U$15,O58,'Dados Iniciais'!$V$6:$V$15)+SUMIF('Dados Iniciais'!$W$6:$W$15,P58,'Dados Iniciais'!$X$6:$X$15)+SUMIF('Dados Iniciais'!$Y$6:$Y$30,Q58,'Dados Iniciais'!$Z$6:$Z$30)+SUMIF('Dados Iniciais'!$AA$6:$AA$15,R58,'Dados Iniciais'!$AB$6:$AB$15)+SUMIF('Dados Iniciais'!$AC$6:$AC$15,S58,'Dados Iniciais'!$AD$6:$AD$15)+SUMIF('Dados Iniciais'!$AE$6:$AE$15,T58,'Dados Iniciais'!$AF$6:$AF$15)+SUMIF('Dados Iniciais'!$AG$6:$AG$30,U58,'Dados Iniciais'!$AH$6:$AH$30)+SUMIF('Dados Iniciais'!$AI$6:$AI$30,V58,'Dados Iniciais'!$AJ$6:$AJ$30)+SUMIF('Dados Iniciais'!$AK$6:$AK$15,W58,'Dados Iniciais'!$AL$6:$AL$15)+SUMIF('Dados Iniciais'!$AM$6:$AM$15,X58,'Dados Iniciais'!$AN$6:$AN$15)+SUMIF('Dados Iniciais'!$AO$6:$AO$15,Y58,'Dados Iniciais'!$AP$6:$AP$15)+SUMIF('Dados Iniciais'!$AQ$6:$AQ$15,Z58,'Dados Iniciais'!$AR$6:$AR$15))/100))</f>
        <v/>
      </c>
      <c r="D58" s="124" t="str">
        <f t="shared" si="2"/>
        <v/>
      </c>
      <c r="E58" s="17"/>
      <c r="F58" s="17"/>
      <c r="G58" s="17"/>
      <c r="H58" s="101"/>
      <c r="I58" s="103" t="str">
        <f t="shared" si="1"/>
        <v/>
      </c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5" customHeight="1" x14ac:dyDescent="0.25">
      <c r="A59" s="115">
        <v>47</v>
      </c>
      <c r="B59" s="116"/>
      <c r="C59" s="123" t="str">
        <f>IF($C$6&lt;&gt;"Sim","",IF(ISBLANK(B59),"",($C$4/( IF((COUNTA(E59:Z59)-1)&lt;=0,1,COUNTA(E59:Z59)-1)  ))*(SUMIFS('Dados Iniciais'!$D$7:$D$56,'Dados Iniciais'!$B$7:$B$56,"&lt;="&amp;I59,'Dados Iniciais'!$C$7:$C$56,"&gt;="&amp;I59)+SUMIF('Dados Iniciais'!$E$6:$E$30,E59,'Dados Iniciais'!$F$6:$F$30)+SUMIF('Dados Iniciais'!$G$6:$G$15,F59,'Dados Iniciais'!$H$6:$H$15)+SUMIF('Dados Iniciais'!$I$6:$I$15,G59,'Dados Iniciais'!$J$6:$J$15)+SUMIF('Dados Iniciais'!$K$6:$K$15,J59,'Dados Iniciais'!$L$6:$L$15)+SUMIF('Dados Iniciais'!$M$6:$M$15,K59,'Dados Iniciais'!$N$6:$N$15)+SUMIF('Dados Iniciais'!$O$6:$O$15,L59,'Dados Iniciais'!$P$6:$P$15)+SUMIF('Dados Iniciais'!$Q$6:$Q$30,M59,'Dados Iniciais'!$R$6:$R$30)+SUMIF('Dados Iniciais'!$S$6:$S$15,N59,'Dados Iniciais'!$T$6:$T$15)+SUMIF('Dados Iniciais'!$U$6:$U$15,O59,'Dados Iniciais'!$V$6:$V$15)+SUMIF('Dados Iniciais'!$W$6:$W$15,P59,'Dados Iniciais'!$X$6:$X$15)+SUMIF('Dados Iniciais'!$Y$6:$Y$30,Q59,'Dados Iniciais'!$Z$6:$Z$30)+SUMIF('Dados Iniciais'!$AA$6:$AA$15,R59,'Dados Iniciais'!$AB$6:$AB$15)+SUMIF('Dados Iniciais'!$AC$6:$AC$15,S59,'Dados Iniciais'!$AD$6:$AD$15)+SUMIF('Dados Iniciais'!$AE$6:$AE$15,T59,'Dados Iniciais'!$AF$6:$AF$15)+SUMIF('Dados Iniciais'!$AG$6:$AG$30,U59,'Dados Iniciais'!$AH$6:$AH$30)+SUMIF('Dados Iniciais'!$AI$6:$AI$30,V59,'Dados Iniciais'!$AJ$6:$AJ$30)+SUMIF('Dados Iniciais'!$AK$6:$AK$15,W59,'Dados Iniciais'!$AL$6:$AL$15)+SUMIF('Dados Iniciais'!$AM$6:$AM$15,X59,'Dados Iniciais'!$AN$6:$AN$15)+SUMIF('Dados Iniciais'!$AO$6:$AO$15,Y59,'Dados Iniciais'!$AP$6:$AP$15)+SUMIF('Dados Iniciais'!$AQ$6:$AQ$15,Z59,'Dados Iniciais'!$AR$6:$AR$15))/100))</f>
        <v/>
      </c>
      <c r="D59" s="124" t="str">
        <f t="shared" si="2"/>
        <v/>
      </c>
      <c r="E59" s="17"/>
      <c r="F59" s="17"/>
      <c r="G59" s="17"/>
      <c r="H59" s="101"/>
      <c r="I59" s="103" t="str">
        <f t="shared" si="1"/>
        <v/>
      </c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5" customHeight="1" x14ac:dyDescent="0.25">
      <c r="A60" s="115">
        <v>48</v>
      </c>
      <c r="B60" s="116"/>
      <c r="C60" s="123" t="str">
        <f>IF($C$6&lt;&gt;"Sim","",IF(ISBLANK(B60),"",($C$4/( IF((COUNTA(E60:Z60)-1)&lt;=0,1,COUNTA(E60:Z60)-1)  ))*(SUMIFS('Dados Iniciais'!$D$7:$D$56,'Dados Iniciais'!$B$7:$B$56,"&lt;="&amp;I60,'Dados Iniciais'!$C$7:$C$56,"&gt;="&amp;I60)+SUMIF('Dados Iniciais'!$E$6:$E$30,E60,'Dados Iniciais'!$F$6:$F$30)+SUMIF('Dados Iniciais'!$G$6:$G$15,F60,'Dados Iniciais'!$H$6:$H$15)+SUMIF('Dados Iniciais'!$I$6:$I$15,G60,'Dados Iniciais'!$J$6:$J$15)+SUMIF('Dados Iniciais'!$K$6:$K$15,J60,'Dados Iniciais'!$L$6:$L$15)+SUMIF('Dados Iniciais'!$M$6:$M$15,K60,'Dados Iniciais'!$N$6:$N$15)+SUMIF('Dados Iniciais'!$O$6:$O$15,L60,'Dados Iniciais'!$P$6:$P$15)+SUMIF('Dados Iniciais'!$Q$6:$Q$30,M60,'Dados Iniciais'!$R$6:$R$30)+SUMIF('Dados Iniciais'!$S$6:$S$15,N60,'Dados Iniciais'!$T$6:$T$15)+SUMIF('Dados Iniciais'!$U$6:$U$15,O60,'Dados Iniciais'!$V$6:$V$15)+SUMIF('Dados Iniciais'!$W$6:$W$15,P60,'Dados Iniciais'!$X$6:$X$15)+SUMIF('Dados Iniciais'!$Y$6:$Y$30,Q60,'Dados Iniciais'!$Z$6:$Z$30)+SUMIF('Dados Iniciais'!$AA$6:$AA$15,R60,'Dados Iniciais'!$AB$6:$AB$15)+SUMIF('Dados Iniciais'!$AC$6:$AC$15,S60,'Dados Iniciais'!$AD$6:$AD$15)+SUMIF('Dados Iniciais'!$AE$6:$AE$15,T60,'Dados Iniciais'!$AF$6:$AF$15)+SUMIF('Dados Iniciais'!$AG$6:$AG$30,U60,'Dados Iniciais'!$AH$6:$AH$30)+SUMIF('Dados Iniciais'!$AI$6:$AI$30,V60,'Dados Iniciais'!$AJ$6:$AJ$30)+SUMIF('Dados Iniciais'!$AK$6:$AK$15,W60,'Dados Iniciais'!$AL$6:$AL$15)+SUMIF('Dados Iniciais'!$AM$6:$AM$15,X60,'Dados Iniciais'!$AN$6:$AN$15)+SUMIF('Dados Iniciais'!$AO$6:$AO$15,Y60,'Dados Iniciais'!$AP$6:$AP$15)+SUMIF('Dados Iniciais'!$AQ$6:$AQ$15,Z60,'Dados Iniciais'!$AR$6:$AR$15))/100))</f>
        <v/>
      </c>
      <c r="D60" s="124" t="str">
        <f t="shared" si="2"/>
        <v/>
      </c>
      <c r="E60" s="17"/>
      <c r="F60" s="17"/>
      <c r="G60" s="17"/>
      <c r="H60" s="101"/>
      <c r="I60" s="103" t="str">
        <f t="shared" si="1"/>
        <v/>
      </c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5" customHeight="1" x14ac:dyDescent="0.25">
      <c r="A61" s="115">
        <v>49</v>
      </c>
      <c r="B61" s="116"/>
      <c r="C61" s="123" t="str">
        <f>IF($C$6&lt;&gt;"Sim","",IF(ISBLANK(B61),"",($C$4/( IF((COUNTA(E61:Z61)-1)&lt;=0,1,COUNTA(E61:Z61)-1)  ))*(SUMIFS('Dados Iniciais'!$D$7:$D$56,'Dados Iniciais'!$B$7:$B$56,"&lt;="&amp;I61,'Dados Iniciais'!$C$7:$C$56,"&gt;="&amp;I61)+SUMIF('Dados Iniciais'!$E$6:$E$30,E61,'Dados Iniciais'!$F$6:$F$30)+SUMIF('Dados Iniciais'!$G$6:$G$15,F61,'Dados Iniciais'!$H$6:$H$15)+SUMIF('Dados Iniciais'!$I$6:$I$15,G61,'Dados Iniciais'!$J$6:$J$15)+SUMIF('Dados Iniciais'!$K$6:$K$15,J61,'Dados Iniciais'!$L$6:$L$15)+SUMIF('Dados Iniciais'!$M$6:$M$15,K61,'Dados Iniciais'!$N$6:$N$15)+SUMIF('Dados Iniciais'!$O$6:$O$15,L61,'Dados Iniciais'!$P$6:$P$15)+SUMIF('Dados Iniciais'!$Q$6:$Q$30,M61,'Dados Iniciais'!$R$6:$R$30)+SUMIF('Dados Iniciais'!$S$6:$S$15,N61,'Dados Iniciais'!$T$6:$T$15)+SUMIF('Dados Iniciais'!$U$6:$U$15,O61,'Dados Iniciais'!$V$6:$V$15)+SUMIF('Dados Iniciais'!$W$6:$W$15,P61,'Dados Iniciais'!$X$6:$X$15)+SUMIF('Dados Iniciais'!$Y$6:$Y$30,Q61,'Dados Iniciais'!$Z$6:$Z$30)+SUMIF('Dados Iniciais'!$AA$6:$AA$15,R61,'Dados Iniciais'!$AB$6:$AB$15)+SUMIF('Dados Iniciais'!$AC$6:$AC$15,S61,'Dados Iniciais'!$AD$6:$AD$15)+SUMIF('Dados Iniciais'!$AE$6:$AE$15,T61,'Dados Iniciais'!$AF$6:$AF$15)+SUMIF('Dados Iniciais'!$AG$6:$AG$30,U61,'Dados Iniciais'!$AH$6:$AH$30)+SUMIF('Dados Iniciais'!$AI$6:$AI$30,V61,'Dados Iniciais'!$AJ$6:$AJ$30)+SUMIF('Dados Iniciais'!$AK$6:$AK$15,W61,'Dados Iniciais'!$AL$6:$AL$15)+SUMIF('Dados Iniciais'!$AM$6:$AM$15,X61,'Dados Iniciais'!$AN$6:$AN$15)+SUMIF('Dados Iniciais'!$AO$6:$AO$15,Y61,'Dados Iniciais'!$AP$6:$AP$15)+SUMIF('Dados Iniciais'!$AQ$6:$AQ$15,Z61,'Dados Iniciais'!$AR$6:$AR$15))/100))</f>
        <v/>
      </c>
      <c r="D61" s="124" t="str">
        <f t="shared" si="2"/>
        <v/>
      </c>
      <c r="E61" s="17"/>
      <c r="F61" s="17"/>
      <c r="G61" s="17"/>
      <c r="H61" s="101"/>
      <c r="I61" s="103" t="str">
        <f t="shared" si="1"/>
        <v/>
      </c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5" customHeight="1" x14ac:dyDescent="0.25">
      <c r="A62" s="115">
        <v>50</v>
      </c>
      <c r="B62" s="116"/>
      <c r="C62" s="123" t="str">
        <f>IF($C$6&lt;&gt;"Sim","",IF(ISBLANK(B62),"",($C$4/( IF((COUNTA(E62:Z62)-1)&lt;=0,1,COUNTA(E62:Z62)-1)  ))*(SUMIFS('Dados Iniciais'!$D$7:$D$56,'Dados Iniciais'!$B$7:$B$56,"&lt;="&amp;I62,'Dados Iniciais'!$C$7:$C$56,"&gt;="&amp;I62)+SUMIF('Dados Iniciais'!$E$6:$E$30,E62,'Dados Iniciais'!$F$6:$F$30)+SUMIF('Dados Iniciais'!$G$6:$G$15,F62,'Dados Iniciais'!$H$6:$H$15)+SUMIF('Dados Iniciais'!$I$6:$I$15,G62,'Dados Iniciais'!$J$6:$J$15)+SUMIF('Dados Iniciais'!$K$6:$K$15,J62,'Dados Iniciais'!$L$6:$L$15)+SUMIF('Dados Iniciais'!$M$6:$M$15,K62,'Dados Iniciais'!$N$6:$N$15)+SUMIF('Dados Iniciais'!$O$6:$O$15,L62,'Dados Iniciais'!$P$6:$P$15)+SUMIF('Dados Iniciais'!$Q$6:$Q$30,M62,'Dados Iniciais'!$R$6:$R$30)+SUMIF('Dados Iniciais'!$S$6:$S$15,N62,'Dados Iniciais'!$T$6:$T$15)+SUMIF('Dados Iniciais'!$U$6:$U$15,O62,'Dados Iniciais'!$V$6:$V$15)+SUMIF('Dados Iniciais'!$W$6:$W$15,P62,'Dados Iniciais'!$X$6:$X$15)+SUMIF('Dados Iniciais'!$Y$6:$Y$30,Q62,'Dados Iniciais'!$Z$6:$Z$30)+SUMIF('Dados Iniciais'!$AA$6:$AA$15,R62,'Dados Iniciais'!$AB$6:$AB$15)+SUMIF('Dados Iniciais'!$AC$6:$AC$15,S62,'Dados Iniciais'!$AD$6:$AD$15)+SUMIF('Dados Iniciais'!$AE$6:$AE$15,T62,'Dados Iniciais'!$AF$6:$AF$15)+SUMIF('Dados Iniciais'!$AG$6:$AG$30,U62,'Dados Iniciais'!$AH$6:$AH$30)+SUMIF('Dados Iniciais'!$AI$6:$AI$30,V62,'Dados Iniciais'!$AJ$6:$AJ$30)+SUMIF('Dados Iniciais'!$AK$6:$AK$15,W62,'Dados Iniciais'!$AL$6:$AL$15)+SUMIF('Dados Iniciais'!$AM$6:$AM$15,X62,'Dados Iniciais'!$AN$6:$AN$15)+SUMIF('Dados Iniciais'!$AO$6:$AO$15,Y62,'Dados Iniciais'!$AP$6:$AP$15)+SUMIF('Dados Iniciais'!$AQ$6:$AQ$15,Z62,'Dados Iniciais'!$AR$6:$AR$15))/100))</f>
        <v/>
      </c>
      <c r="D62" s="124" t="str">
        <f t="shared" si="2"/>
        <v/>
      </c>
      <c r="E62" s="17"/>
      <c r="F62" s="17"/>
      <c r="G62" s="17"/>
      <c r="H62" s="101"/>
      <c r="I62" s="103" t="str">
        <f t="shared" si="1"/>
        <v/>
      </c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5" customHeight="1" x14ac:dyDescent="0.25">
      <c r="A63" s="115">
        <v>51</v>
      </c>
      <c r="B63" s="116"/>
      <c r="C63" s="123" t="str">
        <f>IF($C$6&lt;&gt;"Sim","",IF(ISBLANK(B63),"",($C$4/( IF((COUNTA(E63:Z63)-1)&lt;=0,1,COUNTA(E63:Z63)-1)  ))*(SUMIFS('Dados Iniciais'!$D$7:$D$56,'Dados Iniciais'!$B$7:$B$56,"&lt;="&amp;I63,'Dados Iniciais'!$C$7:$C$56,"&gt;="&amp;I63)+SUMIF('Dados Iniciais'!$E$6:$E$30,E63,'Dados Iniciais'!$F$6:$F$30)+SUMIF('Dados Iniciais'!$G$6:$G$15,F63,'Dados Iniciais'!$H$6:$H$15)+SUMIF('Dados Iniciais'!$I$6:$I$15,G63,'Dados Iniciais'!$J$6:$J$15)+SUMIF('Dados Iniciais'!$K$6:$K$15,J63,'Dados Iniciais'!$L$6:$L$15)+SUMIF('Dados Iniciais'!$M$6:$M$15,K63,'Dados Iniciais'!$N$6:$N$15)+SUMIF('Dados Iniciais'!$O$6:$O$15,L63,'Dados Iniciais'!$P$6:$P$15)+SUMIF('Dados Iniciais'!$Q$6:$Q$30,M63,'Dados Iniciais'!$R$6:$R$30)+SUMIF('Dados Iniciais'!$S$6:$S$15,N63,'Dados Iniciais'!$T$6:$T$15)+SUMIF('Dados Iniciais'!$U$6:$U$15,O63,'Dados Iniciais'!$V$6:$V$15)+SUMIF('Dados Iniciais'!$W$6:$W$15,P63,'Dados Iniciais'!$X$6:$X$15)+SUMIF('Dados Iniciais'!$Y$6:$Y$30,Q63,'Dados Iniciais'!$Z$6:$Z$30)+SUMIF('Dados Iniciais'!$AA$6:$AA$15,R63,'Dados Iniciais'!$AB$6:$AB$15)+SUMIF('Dados Iniciais'!$AC$6:$AC$15,S63,'Dados Iniciais'!$AD$6:$AD$15)+SUMIF('Dados Iniciais'!$AE$6:$AE$15,T63,'Dados Iniciais'!$AF$6:$AF$15)+SUMIF('Dados Iniciais'!$AG$6:$AG$30,U63,'Dados Iniciais'!$AH$6:$AH$30)+SUMIF('Dados Iniciais'!$AI$6:$AI$30,V63,'Dados Iniciais'!$AJ$6:$AJ$30)+SUMIF('Dados Iniciais'!$AK$6:$AK$15,W63,'Dados Iniciais'!$AL$6:$AL$15)+SUMIF('Dados Iniciais'!$AM$6:$AM$15,X63,'Dados Iniciais'!$AN$6:$AN$15)+SUMIF('Dados Iniciais'!$AO$6:$AO$15,Y63,'Dados Iniciais'!$AP$6:$AP$15)+SUMIF('Dados Iniciais'!$AQ$6:$AQ$15,Z63,'Dados Iniciais'!$AR$6:$AR$15))/100))</f>
        <v/>
      </c>
      <c r="D63" s="124" t="str">
        <f t="shared" si="2"/>
        <v/>
      </c>
      <c r="E63" s="17"/>
      <c r="F63" s="17"/>
      <c r="G63" s="17"/>
      <c r="H63" s="101"/>
      <c r="I63" s="103" t="str">
        <f t="shared" si="1"/>
        <v/>
      </c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5" customHeight="1" x14ac:dyDescent="0.25">
      <c r="A64" s="115">
        <v>52</v>
      </c>
      <c r="B64" s="116"/>
      <c r="C64" s="123" t="str">
        <f>IF($C$6&lt;&gt;"Sim","",IF(ISBLANK(B64),"",($C$4/( IF((COUNTA(E64:Z64)-1)&lt;=0,1,COUNTA(E64:Z64)-1)  ))*(SUMIFS('Dados Iniciais'!$D$7:$D$56,'Dados Iniciais'!$B$7:$B$56,"&lt;="&amp;I64,'Dados Iniciais'!$C$7:$C$56,"&gt;="&amp;I64)+SUMIF('Dados Iniciais'!$E$6:$E$30,E64,'Dados Iniciais'!$F$6:$F$30)+SUMIF('Dados Iniciais'!$G$6:$G$15,F64,'Dados Iniciais'!$H$6:$H$15)+SUMIF('Dados Iniciais'!$I$6:$I$15,G64,'Dados Iniciais'!$J$6:$J$15)+SUMIF('Dados Iniciais'!$K$6:$K$15,J64,'Dados Iniciais'!$L$6:$L$15)+SUMIF('Dados Iniciais'!$M$6:$M$15,K64,'Dados Iniciais'!$N$6:$N$15)+SUMIF('Dados Iniciais'!$O$6:$O$15,L64,'Dados Iniciais'!$P$6:$P$15)+SUMIF('Dados Iniciais'!$Q$6:$Q$30,M64,'Dados Iniciais'!$R$6:$R$30)+SUMIF('Dados Iniciais'!$S$6:$S$15,N64,'Dados Iniciais'!$T$6:$T$15)+SUMIF('Dados Iniciais'!$U$6:$U$15,O64,'Dados Iniciais'!$V$6:$V$15)+SUMIF('Dados Iniciais'!$W$6:$W$15,P64,'Dados Iniciais'!$X$6:$X$15)+SUMIF('Dados Iniciais'!$Y$6:$Y$30,Q64,'Dados Iniciais'!$Z$6:$Z$30)+SUMIF('Dados Iniciais'!$AA$6:$AA$15,R64,'Dados Iniciais'!$AB$6:$AB$15)+SUMIF('Dados Iniciais'!$AC$6:$AC$15,S64,'Dados Iniciais'!$AD$6:$AD$15)+SUMIF('Dados Iniciais'!$AE$6:$AE$15,T64,'Dados Iniciais'!$AF$6:$AF$15)+SUMIF('Dados Iniciais'!$AG$6:$AG$30,U64,'Dados Iniciais'!$AH$6:$AH$30)+SUMIF('Dados Iniciais'!$AI$6:$AI$30,V64,'Dados Iniciais'!$AJ$6:$AJ$30)+SUMIF('Dados Iniciais'!$AK$6:$AK$15,W64,'Dados Iniciais'!$AL$6:$AL$15)+SUMIF('Dados Iniciais'!$AM$6:$AM$15,X64,'Dados Iniciais'!$AN$6:$AN$15)+SUMIF('Dados Iniciais'!$AO$6:$AO$15,Y64,'Dados Iniciais'!$AP$6:$AP$15)+SUMIF('Dados Iniciais'!$AQ$6:$AQ$15,Z64,'Dados Iniciais'!$AR$6:$AR$15))/100))</f>
        <v/>
      </c>
      <c r="D64" s="124" t="str">
        <f t="shared" si="2"/>
        <v/>
      </c>
      <c r="E64" s="17"/>
      <c r="F64" s="17"/>
      <c r="G64" s="17"/>
      <c r="H64" s="101"/>
      <c r="I64" s="103" t="str">
        <f t="shared" si="1"/>
        <v/>
      </c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5" customHeight="1" x14ac:dyDescent="0.25">
      <c r="A65" s="115">
        <v>53</v>
      </c>
      <c r="B65" s="116"/>
      <c r="C65" s="123" t="str">
        <f>IF($C$6&lt;&gt;"Sim","",IF(ISBLANK(B65),"",($C$4/( IF((COUNTA(E65:Z65)-1)&lt;=0,1,COUNTA(E65:Z65)-1)  ))*(SUMIFS('Dados Iniciais'!$D$7:$D$56,'Dados Iniciais'!$B$7:$B$56,"&lt;="&amp;I65,'Dados Iniciais'!$C$7:$C$56,"&gt;="&amp;I65)+SUMIF('Dados Iniciais'!$E$6:$E$30,E65,'Dados Iniciais'!$F$6:$F$30)+SUMIF('Dados Iniciais'!$G$6:$G$15,F65,'Dados Iniciais'!$H$6:$H$15)+SUMIF('Dados Iniciais'!$I$6:$I$15,G65,'Dados Iniciais'!$J$6:$J$15)+SUMIF('Dados Iniciais'!$K$6:$K$15,J65,'Dados Iniciais'!$L$6:$L$15)+SUMIF('Dados Iniciais'!$M$6:$M$15,K65,'Dados Iniciais'!$N$6:$N$15)+SUMIF('Dados Iniciais'!$O$6:$O$15,L65,'Dados Iniciais'!$P$6:$P$15)+SUMIF('Dados Iniciais'!$Q$6:$Q$30,M65,'Dados Iniciais'!$R$6:$R$30)+SUMIF('Dados Iniciais'!$S$6:$S$15,N65,'Dados Iniciais'!$T$6:$T$15)+SUMIF('Dados Iniciais'!$U$6:$U$15,O65,'Dados Iniciais'!$V$6:$V$15)+SUMIF('Dados Iniciais'!$W$6:$W$15,P65,'Dados Iniciais'!$X$6:$X$15)+SUMIF('Dados Iniciais'!$Y$6:$Y$30,Q65,'Dados Iniciais'!$Z$6:$Z$30)+SUMIF('Dados Iniciais'!$AA$6:$AA$15,R65,'Dados Iniciais'!$AB$6:$AB$15)+SUMIF('Dados Iniciais'!$AC$6:$AC$15,S65,'Dados Iniciais'!$AD$6:$AD$15)+SUMIF('Dados Iniciais'!$AE$6:$AE$15,T65,'Dados Iniciais'!$AF$6:$AF$15)+SUMIF('Dados Iniciais'!$AG$6:$AG$30,U65,'Dados Iniciais'!$AH$6:$AH$30)+SUMIF('Dados Iniciais'!$AI$6:$AI$30,V65,'Dados Iniciais'!$AJ$6:$AJ$30)+SUMIF('Dados Iniciais'!$AK$6:$AK$15,W65,'Dados Iniciais'!$AL$6:$AL$15)+SUMIF('Dados Iniciais'!$AM$6:$AM$15,X65,'Dados Iniciais'!$AN$6:$AN$15)+SUMIF('Dados Iniciais'!$AO$6:$AO$15,Y65,'Dados Iniciais'!$AP$6:$AP$15)+SUMIF('Dados Iniciais'!$AQ$6:$AQ$15,Z65,'Dados Iniciais'!$AR$6:$AR$15))/100))</f>
        <v/>
      </c>
      <c r="D65" s="124" t="str">
        <f t="shared" si="2"/>
        <v/>
      </c>
      <c r="E65" s="17"/>
      <c r="F65" s="17"/>
      <c r="G65" s="17"/>
      <c r="H65" s="101"/>
      <c r="I65" s="103" t="str">
        <f t="shared" si="1"/>
        <v/>
      </c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5" customHeight="1" x14ac:dyDescent="0.25">
      <c r="A66" s="115">
        <v>54</v>
      </c>
      <c r="B66" s="116"/>
      <c r="C66" s="123" t="str">
        <f>IF($C$6&lt;&gt;"Sim","",IF(ISBLANK(B66),"",($C$4/( IF((COUNTA(E66:Z66)-1)&lt;=0,1,COUNTA(E66:Z66)-1)  ))*(SUMIFS('Dados Iniciais'!$D$7:$D$56,'Dados Iniciais'!$B$7:$B$56,"&lt;="&amp;I66,'Dados Iniciais'!$C$7:$C$56,"&gt;="&amp;I66)+SUMIF('Dados Iniciais'!$E$6:$E$30,E66,'Dados Iniciais'!$F$6:$F$30)+SUMIF('Dados Iniciais'!$G$6:$G$15,F66,'Dados Iniciais'!$H$6:$H$15)+SUMIF('Dados Iniciais'!$I$6:$I$15,G66,'Dados Iniciais'!$J$6:$J$15)+SUMIF('Dados Iniciais'!$K$6:$K$15,J66,'Dados Iniciais'!$L$6:$L$15)+SUMIF('Dados Iniciais'!$M$6:$M$15,K66,'Dados Iniciais'!$N$6:$N$15)+SUMIF('Dados Iniciais'!$O$6:$O$15,L66,'Dados Iniciais'!$P$6:$P$15)+SUMIF('Dados Iniciais'!$Q$6:$Q$30,M66,'Dados Iniciais'!$R$6:$R$30)+SUMIF('Dados Iniciais'!$S$6:$S$15,N66,'Dados Iniciais'!$T$6:$T$15)+SUMIF('Dados Iniciais'!$U$6:$U$15,O66,'Dados Iniciais'!$V$6:$V$15)+SUMIF('Dados Iniciais'!$W$6:$W$15,P66,'Dados Iniciais'!$X$6:$X$15)+SUMIF('Dados Iniciais'!$Y$6:$Y$30,Q66,'Dados Iniciais'!$Z$6:$Z$30)+SUMIF('Dados Iniciais'!$AA$6:$AA$15,R66,'Dados Iniciais'!$AB$6:$AB$15)+SUMIF('Dados Iniciais'!$AC$6:$AC$15,S66,'Dados Iniciais'!$AD$6:$AD$15)+SUMIF('Dados Iniciais'!$AE$6:$AE$15,T66,'Dados Iniciais'!$AF$6:$AF$15)+SUMIF('Dados Iniciais'!$AG$6:$AG$30,U66,'Dados Iniciais'!$AH$6:$AH$30)+SUMIF('Dados Iniciais'!$AI$6:$AI$30,V66,'Dados Iniciais'!$AJ$6:$AJ$30)+SUMIF('Dados Iniciais'!$AK$6:$AK$15,W66,'Dados Iniciais'!$AL$6:$AL$15)+SUMIF('Dados Iniciais'!$AM$6:$AM$15,X66,'Dados Iniciais'!$AN$6:$AN$15)+SUMIF('Dados Iniciais'!$AO$6:$AO$15,Y66,'Dados Iniciais'!$AP$6:$AP$15)+SUMIF('Dados Iniciais'!$AQ$6:$AQ$15,Z66,'Dados Iniciais'!$AR$6:$AR$15))/100))</f>
        <v/>
      </c>
      <c r="D66" s="124" t="str">
        <f t="shared" si="2"/>
        <v/>
      </c>
      <c r="E66" s="17"/>
      <c r="F66" s="17"/>
      <c r="G66" s="17"/>
      <c r="H66" s="101"/>
      <c r="I66" s="103" t="str">
        <f t="shared" si="1"/>
        <v/>
      </c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5" customHeight="1" x14ac:dyDescent="0.25">
      <c r="A67" s="115">
        <v>55</v>
      </c>
      <c r="B67" s="116"/>
      <c r="C67" s="123" t="str">
        <f>IF($C$6&lt;&gt;"Sim","",IF(ISBLANK(B67),"",($C$4/( IF((COUNTA(E67:Z67)-1)&lt;=0,1,COUNTA(E67:Z67)-1)  ))*(SUMIFS('Dados Iniciais'!$D$7:$D$56,'Dados Iniciais'!$B$7:$B$56,"&lt;="&amp;I67,'Dados Iniciais'!$C$7:$C$56,"&gt;="&amp;I67)+SUMIF('Dados Iniciais'!$E$6:$E$30,E67,'Dados Iniciais'!$F$6:$F$30)+SUMIF('Dados Iniciais'!$G$6:$G$15,F67,'Dados Iniciais'!$H$6:$H$15)+SUMIF('Dados Iniciais'!$I$6:$I$15,G67,'Dados Iniciais'!$J$6:$J$15)+SUMIF('Dados Iniciais'!$K$6:$K$15,J67,'Dados Iniciais'!$L$6:$L$15)+SUMIF('Dados Iniciais'!$M$6:$M$15,K67,'Dados Iniciais'!$N$6:$N$15)+SUMIF('Dados Iniciais'!$O$6:$O$15,L67,'Dados Iniciais'!$P$6:$P$15)+SUMIF('Dados Iniciais'!$Q$6:$Q$30,M67,'Dados Iniciais'!$R$6:$R$30)+SUMIF('Dados Iniciais'!$S$6:$S$15,N67,'Dados Iniciais'!$T$6:$T$15)+SUMIF('Dados Iniciais'!$U$6:$U$15,O67,'Dados Iniciais'!$V$6:$V$15)+SUMIF('Dados Iniciais'!$W$6:$W$15,P67,'Dados Iniciais'!$X$6:$X$15)+SUMIF('Dados Iniciais'!$Y$6:$Y$30,Q67,'Dados Iniciais'!$Z$6:$Z$30)+SUMIF('Dados Iniciais'!$AA$6:$AA$15,R67,'Dados Iniciais'!$AB$6:$AB$15)+SUMIF('Dados Iniciais'!$AC$6:$AC$15,S67,'Dados Iniciais'!$AD$6:$AD$15)+SUMIF('Dados Iniciais'!$AE$6:$AE$15,T67,'Dados Iniciais'!$AF$6:$AF$15)+SUMIF('Dados Iniciais'!$AG$6:$AG$30,U67,'Dados Iniciais'!$AH$6:$AH$30)+SUMIF('Dados Iniciais'!$AI$6:$AI$30,V67,'Dados Iniciais'!$AJ$6:$AJ$30)+SUMIF('Dados Iniciais'!$AK$6:$AK$15,W67,'Dados Iniciais'!$AL$6:$AL$15)+SUMIF('Dados Iniciais'!$AM$6:$AM$15,X67,'Dados Iniciais'!$AN$6:$AN$15)+SUMIF('Dados Iniciais'!$AO$6:$AO$15,Y67,'Dados Iniciais'!$AP$6:$AP$15)+SUMIF('Dados Iniciais'!$AQ$6:$AQ$15,Z67,'Dados Iniciais'!$AR$6:$AR$15))/100))</f>
        <v/>
      </c>
      <c r="D67" s="124" t="str">
        <f t="shared" si="2"/>
        <v/>
      </c>
      <c r="E67" s="17"/>
      <c r="F67" s="17"/>
      <c r="G67" s="17"/>
      <c r="H67" s="101"/>
      <c r="I67" s="103" t="str">
        <f t="shared" si="1"/>
        <v/>
      </c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5" customHeight="1" x14ac:dyDescent="0.25">
      <c r="A68" s="115">
        <v>56</v>
      </c>
      <c r="B68" s="116"/>
      <c r="C68" s="123" t="str">
        <f>IF($C$6&lt;&gt;"Sim","",IF(ISBLANK(B68),"",($C$4/( IF((COUNTA(E68:Z68)-1)&lt;=0,1,COUNTA(E68:Z68)-1)  ))*(SUMIFS('Dados Iniciais'!$D$7:$D$56,'Dados Iniciais'!$B$7:$B$56,"&lt;="&amp;I68,'Dados Iniciais'!$C$7:$C$56,"&gt;="&amp;I68)+SUMIF('Dados Iniciais'!$E$6:$E$30,E68,'Dados Iniciais'!$F$6:$F$30)+SUMIF('Dados Iniciais'!$G$6:$G$15,F68,'Dados Iniciais'!$H$6:$H$15)+SUMIF('Dados Iniciais'!$I$6:$I$15,G68,'Dados Iniciais'!$J$6:$J$15)+SUMIF('Dados Iniciais'!$K$6:$K$15,J68,'Dados Iniciais'!$L$6:$L$15)+SUMIF('Dados Iniciais'!$M$6:$M$15,K68,'Dados Iniciais'!$N$6:$N$15)+SUMIF('Dados Iniciais'!$O$6:$O$15,L68,'Dados Iniciais'!$P$6:$P$15)+SUMIF('Dados Iniciais'!$Q$6:$Q$30,M68,'Dados Iniciais'!$R$6:$R$30)+SUMIF('Dados Iniciais'!$S$6:$S$15,N68,'Dados Iniciais'!$T$6:$T$15)+SUMIF('Dados Iniciais'!$U$6:$U$15,O68,'Dados Iniciais'!$V$6:$V$15)+SUMIF('Dados Iniciais'!$W$6:$W$15,P68,'Dados Iniciais'!$X$6:$X$15)+SUMIF('Dados Iniciais'!$Y$6:$Y$30,Q68,'Dados Iniciais'!$Z$6:$Z$30)+SUMIF('Dados Iniciais'!$AA$6:$AA$15,R68,'Dados Iniciais'!$AB$6:$AB$15)+SUMIF('Dados Iniciais'!$AC$6:$AC$15,S68,'Dados Iniciais'!$AD$6:$AD$15)+SUMIF('Dados Iniciais'!$AE$6:$AE$15,T68,'Dados Iniciais'!$AF$6:$AF$15)+SUMIF('Dados Iniciais'!$AG$6:$AG$30,U68,'Dados Iniciais'!$AH$6:$AH$30)+SUMIF('Dados Iniciais'!$AI$6:$AI$30,V68,'Dados Iniciais'!$AJ$6:$AJ$30)+SUMIF('Dados Iniciais'!$AK$6:$AK$15,W68,'Dados Iniciais'!$AL$6:$AL$15)+SUMIF('Dados Iniciais'!$AM$6:$AM$15,X68,'Dados Iniciais'!$AN$6:$AN$15)+SUMIF('Dados Iniciais'!$AO$6:$AO$15,Y68,'Dados Iniciais'!$AP$6:$AP$15)+SUMIF('Dados Iniciais'!$AQ$6:$AQ$15,Z68,'Dados Iniciais'!$AR$6:$AR$15))/100))</f>
        <v/>
      </c>
      <c r="D68" s="124" t="str">
        <f t="shared" si="2"/>
        <v/>
      </c>
      <c r="E68" s="17"/>
      <c r="F68" s="17"/>
      <c r="G68" s="17"/>
      <c r="H68" s="101"/>
      <c r="I68" s="103" t="str">
        <f t="shared" si="1"/>
        <v/>
      </c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5" customHeight="1" x14ac:dyDescent="0.25">
      <c r="A69" s="115">
        <v>57</v>
      </c>
      <c r="B69" s="116"/>
      <c r="C69" s="123" t="str">
        <f>IF($C$6&lt;&gt;"Sim","",IF(ISBLANK(B69),"",($C$4/( IF((COUNTA(E69:Z69)-1)&lt;=0,1,COUNTA(E69:Z69)-1)  ))*(SUMIFS('Dados Iniciais'!$D$7:$D$56,'Dados Iniciais'!$B$7:$B$56,"&lt;="&amp;I69,'Dados Iniciais'!$C$7:$C$56,"&gt;="&amp;I69)+SUMIF('Dados Iniciais'!$E$6:$E$30,E69,'Dados Iniciais'!$F$6:$F$30)+SUMIF('Dados Iniciais'!$G$6:$G$15,F69,'Dados Iniciais'!$H$6:$H$15)+SUMIF('Dados Iniciais'!$I$6:$I$15,G69,'Dados Iniciais'!$J$6:$J$15)+SUMIF('Dados Iniciais'!$K$6:$K$15,J69,'Dados Iniciais'!$L$6:$L$15)+SUMIF('Dados Iniciais'!$M$6:$M$15,K69,'Dados Iniciais'!$N$6:$N$15)+SUMIF('Dados Iniciais'!$O$6:$O$15,L69,'Dados Iniciais'!$P$6:$P$15)+SUMIF('Dados Iniciais'!$Q$6:$Q$30,M69,'Dados Iniciais'!$R$6:$R$30)+SUMIF('Dados Iniciais'!$S$6:$S$15,N69,'Dados Iniciais'!$T$6:$T$15)+SUMIF('Dados Iniciais'!$U$6:$U$15,O69,'Dados Iniciais'!$V$6:$V$15)+SUMIF('Dados Iniciais'!$W$6:$W$15,P69,'Dados Iniciais'!$X$6:$X$15)+SUMIF('Dados Iniciais'!$Y$6:$Y$30,Q69,'Dados Iniciais'!$Z$6:$Z$30)+SUMIF('Dados Iniciais'!$AA$6:$AA$15,R69,'Dados Iniciais'!$AB$6:$AB$15)+SUMIF('Dados Iniciais'!$AC$6:$AC$15,S69,'Dados Iniciais'!$AD$6:$AD$15)+SUMIF('Dados Iniciais'!$AE$6:$AE$15,T69,'Dados Iniciais'!$AF$6:$AF$15)+SUMIF('Dados Iniciais'!$AG$6:$AG$30,U69,'Dados Iniciais'!$AH$6:$AH$30)+SUMIF('Dados Iniciais'!$AI$6:$AI$30,V69,'Dados Iniciais'!$AJ$6:$AJ$30)+SUMIF('Dados Iniciais'!$AK$6:$AK$15,W69,'Dados Iniciais'!$AL$6:$AL$15)+SUMIF('Dados Iniciais'!$AM$6:$AM$15,X69,'Dados Iniciais'!$AN$6:$AN$15)+SUMIF('Dados Iniciais'!$AO$6:$AO$15,Y69,'Dados Iniciais'!$AP$6:$AP$15)+SUMIF('Dados Iniciais'!$AQ$6:$AQ$15,Z69,'Dados Iniciais'!$AR$6:$AR$15))/100))</f>
        <v/>
      </c>
      <c r="D69" s="124" t="str">
        <f t="shared" si="2"/>
        <v/>
      </c>
      <c r="E69" s="17"/>
      <c r="F69" s="17"/>
      <c r="G69" s="17"/>
      <c r="H69" s="101"/>
      <c r="I69" s="103" t="str">
        <f t="shared" si="1"/>
        <v/>
      </c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5" customHeight="1" x14ac:dyDescent="0.25">
      <c r="A70" s="115">
        <v>58</v>
      </c>
      <c r="B70" s="116"/>
      <c r="C70" s="123" t="str">
        <f>IF($C$6&lt;&gt;"Sim","",IF(ISBLANK(B70),"",($C$4/( IF((COUNTA(E70:Z70)-1)&lt;=0,1,COUNTA(E70:Z70)-1)  ))*(SUMIFS('Dados Iniciais'!$D$7:$D$56,'Dados Iniciais'!$B$7:$B$56,"&lt;="&amp;I70,'Dados Iniciais'!$C$7:$C$56,"&gt;="&amp;I70)+SUMIF('Dados Iniciais'!$E$6:$E$30,E70,'Dados Iniciais'!$F$6:$F$30)+SUMIF('Dados Iniciais'!$G$6:$G$15,F70,'Dados Iniciais'!$H$6:$H$15)+SUMIF('Dados Iniciais'!$I$6:$I$15,G70,'Dados Iniciais'!$J$6:$J$15)+SUMIF('Dados Iniciais'!$K$6:$K$15,J70,'Dados Iniciais'!$L$6:$L$15)+SUMIF('Dados Iniciais'!$M$6:$M$15,K70,'Dados Iniciais'!$N$6:$N$15)+SUMIF('Dados Iniciais'!$O$6:$O$15,L70,'Dados Iniciais'!$P$6:$P$15)+SUMIF('Dados Iniciais'!$Q$6:$Q$30,M70,'Dados Iniciais'!$R$6:$R$30)+SUMIF('Dados Iniciais'!$S$6:$S$15,N70,'Dados Iniciais'!$T$6:$T$15)+SUMIF('Dados Iniciais'!$U$6:$U$15,O70,'Dados Iniciais'!$V$6:$V$15)+SUMIF('Dados Iniciais'!$W$6:$W$15,P70,'Dados Iniciais'!$X$6:$X$15)+SUMIF('Dados Iniciais'!$Y$6:$Y$30,Q70,'Dados Iniciais'!$Z$6:$Z$30)+SUMIF('Dados Iniciais'!$AA$6:$AA$15,R70,'Dados Iniciais'!$AB$6:$AB$15)+SUMIF('Dados Iniciais'!$AC$6:$AC$15,S70,'Dados Iniciais'!$AD$6:$AD$15)+SUMIF('Dados Iniciais'!$AE$6:$AE$15,T70,'Dados Iniciais'!$AF$6:$AF$15)+SUMIF('Dados Iniciais'!$AG$6:$AG$30,U70,'Dados Iniciais'!$AH$6:$AH$30)+SUMIF('Dados Iniciais'!$AI$6:$AI$30,V70,'Dados Iniciais'!$AJ$6:$AJ$30)+SUMIF('Dados Iniciais'!$AK$6:$AK$15,W70,'Dados Iniciais'!$AL$6:$AL$15)+SUMIF('Dados Iniciais'!$AM$6:$AM$15,X70,'Dados Iniciais'!$AN$6:$AN$15)+SUMIF('Dados Iniciais'!$AO$6:$AO$15,Y70,'Dados Iniciais'!$AP$6:$AP$15)+SUMIF('Dados Iniciais'!$AQ$6:$AQ$15,Z70,'Dados Iniciais'!$AR$6:$AR$15))/100))</f>
        <v/>
      </c>
      <c r="D70" s="124" t="str">
        <f t="shared" si="2"/>
        <v/>
      </c>
      <c r="E70" s="17"/>
      <c r="F70" s="17"/>
      <c r="G70" s="17"/>
      <c r="H70" s="101"/>
      <c r="I70" s="103" t="str">
        <f t="shared" si="1"/>
        <v/>
      </c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5" customHeight="1" x14ac:dyDescent="0.25">
      <c r="A71" s="115">
        <v>59</v>
      </c>
      <c r="B71" s="116"/>
      <c r="C71" s="123" t="str">
        <f>IF($C$6&lt;&gt;"Sim","",IF(ISBLANK(B71),"",($C$4/( IF((COUNTA(E71:Z71)-1)&lt;=0,1,COUNTA(E71:Z71)-1)  ))*(SUMIFS('Dados Iniciais'!$D$7:$D$56,'Dados Iniciais'!$B$7:$B$56,"&lt;="&amp;I71,'Dados Iniciais'!$C$7:$C$56,"&gt;="&amp;I71)+SUMIF('Dados Iniciais'!$E$6:$E$30,E71,'Dados Iniciais'!$F$6:$F$30)+SUMIF('Dados Iniciais'!$G$6:$G$15,F71,'Dados Iniciais'!$H$6:$H$15)+SUMIF('Dados Iniciais'!$I$6:$I$15,G71,'Dados Iniciais'!$J$6:$J$15)+SUMIF('Dados Iniciais'!$K$6:$K$15,J71,'Dados Iniciais'!$L$6:$L$15)+SUMIF('Dados Iniciais'!$M$6:$M$15,K71,'Dados Iniciais'!$N$6:$N$15)+SUMIF('Dados Iniciais'!$O$6:$O$15,L71,'Dados Iniciais'!$P$6:$P$15)+SUMIF('Dados Iniciais'!$Q$6:$Q$30,M71,'Dados Iniciais'!$R$6:$R$30)+SUMIF('Dados Iniciais'!$S$6:$S$15,N71,'Dados Iniciais'!$T$6:$T$15)+SUMIF('Dados Iniciais'!$U$6:$U$15,O71,'Dados Iniciais'!$V$6:$V$15)+SUMIF('Dados Iniciais'!$W$6:$W$15,P71,'Dados Iniciais'!$X$6:$X$15)+SUMIF('Dados Iniciais'!$Y$6:$Y$30,Q71,'Dados Iniciais'!$Z$6:$Z$30)+SUMIF('Dados Iniciais'!$AA$6:$AA$15,R71,'Dados Iniciais'!$AB$6:$AB$15)+SUMIF('Dados Iniciais'!$AC$6:$AC$15,S71,'Dados Iniciais'!$AD$6:$AD$15)+SUMIF('Dados Iniciais'!$AE$6:$AE$15,T71,'Dados Iniciais'!$AF$6:$AF$15)+SUMIF('Dados Iniciais'!$AG$6:$AG$30,U71,'Dados Iniciais'!$AH$6:$AH$30)+SUMIF('Dados Iniciais'!$AI$6:$AI$30,V71,'Dados Iniciais'!$AJ$6:$AJ$30)+SUMIF('Dados Iniciais'!$AK$6:$AK$15,W71,'Dados Iniciais'!$AL$6:$AL$15)+SUMIF('Dados Iniciais'!$AM$6:$AM$15,X71,'Dados Iniciais'!$AN$6:$AN$15)+SUMIF('Dados Iniciais'!$AO$6:$AO$15,Y71,'Dados Iniciais'!$AP$6:$AP$15)+SUMIF('Dados Iniciais'!$AQ$6:$AQ$15,Z71,'Dados Iniciais'!$AR$6:$AR$15))/100))</f>
        <v/>
      </c>
      <c r="D71" s="124" t="str">
        <f t="shared" si="2"/>
        <v/>
      </c>
      <c r="E71" s="17"/>
      <c r="F71" s="17"/>
      <c r="G71" s="17"/>
      <c r="H71" s="101"/>
      <c r="I71" s="103" t="str">
        <f t="shared" si="1"/>
        <v/>
      </c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5" customHeight="1" x14ac:dyDescent="0.25">
      <c r="A72" s="115">
        <v>60</v>
      </c>
      <c r="B72" s="116"/>
      <c r="C72" s="123" t="str">
        <f>IF($C$6&lt;&gt;"Sim","",IF(ISBLANK(B72),"",($C$4/( IF((COUNTA(E72:Z72)-1)&lt;=0,1,COUNTA(E72:Z72)-1)  ))*(SUMIFS('Dados Iniciais'!$D$7:$D$56,'Dados Iniciais'!$B$7:$B$56,"&lt;="&amp;I72,'Dados Iniciais'!$C$7:$C$56,"&gt;="&amp;I72)+SUMIF('Dados Iniciais'!$E$6:$E$30,E72,'Dados Iniciais'!$F$6:$F$30)+SUMIF('Dados Iniciais'!$G$6:$G$15,F72,'Dados Iniciais'!$H$6:$H$15)+SUMIF('Dados Iniciais'!$I$6:$I$15,G72,'Dados Iniciais'!$J$6:$J$15)+SUMIF('Dados Iniciais'!$K$6:$K$15,J72,'Dados Iniciais'!$L$6:$L$15)+SUMIF('Dados Iniciais'!$M$6:$M$15,K72,'Dados Iniciais'!$N$6:$N$15)+SUMIF('Dados Iniciais'!$O$6:$O$15,L72,'Dados Iniciais'!$P$6:$P$15)+SUMIF('Dados Iniciais'!$Q$6:$Q$30,M72,'Dados Iniciais'!$R$6:$R$30)+SUMIF('Dados Iniciais'!$S$6:$S$15,N72,'Dados Iniciais'!$T$6:$T$15)+SUMIF('Dados Iniciais'!$U$6:$U$15,O72,'Dados Iniciais'!$V$6:$V$15)+SUMIF('Dados Iniciais'!$W$6:$W$15,P72,'Dados Iniciais'!$X$6:$X$15)+SUMIF('Dados Iniciais'!$Y$6:$Y$30,Q72,'Dados Iniciais'!$Z$6:$Z$30)+SUMIF('Dados Iniciais'!$AA$6:$AA$15,R72,'Dados Iniciais'!$AB$6:$AB$15)+SUMIF('Dados Iniciais'!$AC$6:$AC$15,S72,'Dados Iniciais'!$AD$6:$AD$15)+SUMIF('Dados Iniciais'!$AE$6:$AE$15,T72,'Dados Iniciais'!$AF$6:$AF$15)+SUMIF('Dados Iniciais'!$AG$6:$AG$30,U72,'Dados Iniciais'!$AH$6:$AH$30)+SUMIF('Dados Iniciais'!$AI$6:$AI$30,V72,'Dados Iniciais'!$AJ$6:$AJ$30)+SUMIF('Dados Iniciais'!$AK$6:$AK$15,W72,'Dados Iniciais'!$AL$6:$AL$15)+SUMIF('Dados Iniciais'!$AM$6:$AM$15,X72,'Dados Iniciais'!$AN$6:$AN$15)+SUMIF('Dados Iniciais'!$AO$6:$AO$15,Y72,'Dados Iniciais'!$AP$6:$AP$15)+SUMIF('Dados Iniciais'!$AQ$6:$AQ$15,Z72,'Dados Iniciais'!$AR$6:$AR$15))/100))</f>
        <v/>
      </c>
      <c r="D72" s="124" t="str">
        <f t="shared" si="2"/>
        <v/>
      </c>
      <c r="E72" s="17"/>
      <c r="F72" s="17"/>
      <c r="G72" s="17"/>
      <c r="H72" s="101"/>
      <c r="I72" s="103" t="str">
        <f t="shared" si="1"/>
        <v/>
      </c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5" customHeight="1" x14ac:dyDescent="0.25">
      <c r="A73" s="115">
        <v>61</v>
      </c>
      <c r="B73" s="116"/>
      <c r="C73" s="123" t="str">
        <f>IF($C$6&lt;&gt;"Sim","",IF(ISBLANK(B73),"",($C$4/( IF((COUNTA(E73:Z73)-1)&lt;=0,1,COUNTA(E73:Z73)-1)  ))*(SUMIFS('Dados Iniciais'!$D$7:$D$56,'Dados Iniciais'!$B$7:$B$56,"&lt;="&amp;I73,'Dados Iniciais'!$C$7:$C$56,"&gt;="&amp;I73)+SUMIF('Dados Iniciais'!$E$6:$E$30,E73,'Dados Iniciais'!$F$6:$F$30)+SUMIF('Dados Iniciais'!$G$6:$G$15,F73,'Dados Iniciais'!$H$6:$H$15)+SUMIF('Dados Iniciais'!$I$6:$I$15,G73,'Dados Iniciais'!$J$6:$J$15)+SUMIF('Dados Iniciais'!$K$6:$K$15,J73,'Dados Iniciais'!$L$6:$L$15)+SUMIF('Dados Iniciais'!$M$6:$M$15,K73,'Dados Iniciais'!$N$6:$N$15)+SUMIF('Dados Iniciais'!$O$6:$O$15,L73,'Dados Iniciais'!$P$6:$P$15)+SUMIF('Dados Iniciais'!$Q$6:$Q$30,M73,'Dados Iniciais'!$R$6:$R$30)+SUMIF('Dados Iniciais'!$S$6:$S$15,N73,'Dados Iniciais'!$T$6:$T$15)+SUMIF('Dados Iniciais'!$U$6:$U$15,O73,'Dados Iniciais'!$V$6:$V$15)+SUMIF('Dados Iniciais'!$W$6:$W$15,P73,'Dados Iniciais'!$X$6:$X$15)+SUMIF('Dados Iniciais'!$Y$6:$Y$30,Q73,'Dados Iniciais'!$Z$6:$Z$30)+SUMIF('Dados Iniciais'!$AA$6:$AA$15,R73,'Dados Iniciais'!$AB$6:$AB$15)+SUMIF('Dados Iniciais'!$AC$6:$AC$15,S73,'Dados Iniciais'!$AD$6:$AD$15)+SUMIF('Dados Iniciais'!$AE$6:$AE$15,T73,'Dados Iniciais'!$AF$6:$AF$15)+SUMIF('Dados Iniciais'!$AG$6:$AG$30,U73,'Dados Iniciais'!$AH$6:$AH$30)+SUMIF('Dados Iniciais'!$AI$6:$AI$30,V73,'Dados Iniciais'!$AJ$6:$AJ$30)+SUMIF('Dados Iniciais'!$AK$6:$AK$15,W73,'Dados Iniciais'!$AL$6:$AL$15)+SUMIF('Dados Iniciais'!$AM$6:$AM$15,X73,'Dados Iniciais'!$AN$6:$AN$15)+SUMIF('Dados Iniciais'!$AO$6:$AO$15,Y73,'Dados Iniciais'!$AP$6:$AP$15)+SUMIF('Dados Iniciais'!$AQ$6:$AQ$15,Z73,'Dados Iniciais'!$AR$6:$AR$15))/100))</f>
        <v/>
      </c>
      <c r="D73" s="124" t="str">
        <f t="shared" si="2"/>
        <v/>
      </c>
      <c r="E73" s="17"/>
      <c r="F73" s="17"/>
      <c r="G73" s="17"/>
      <c r="H73" s="101"/>
      <c r="I73" s="103" t="str">
        <f t="shared" si="1"/>
        <v/>
      </c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5" customHeight="1" x14ac:dyDescent="0.25">
      <c r="A74" s="115">
        <v>62</v>
      </c>
      <c r="B74" s="116"/>
      <c r="C74" s="123" t="str">
        <f>IF($C$6&lt;&gt;"Sim","",IF(ISBLANK(B74),"",($C$4/( IF((COUNTA(E74:Z74)-1)&lt;=0,1,COUNTA(E74:Z74)-1)  ))*(SUMIFS('Dados Iniciais'!$D$7:$D$56,'Dados Iniciais'!$B$7:$B$56,"&lt;="&amp;I74,'Dados Iniciais'!$C$7:$C$56,"&gt;="&amp;I74)+SUMIF('Dados Iniciais'!$E$6:$E$30,E74,'Dados Iniciais'!$F$6:$F$30)+SUMIF('Dados Iniciais'!$G$6:$G$15,F74,'Dados Iniciais'!$H$6:$H$15)+SUMIF('Dados Iniciais'!$I$6:$I$15,G74,'Dados Iniciais'!$J$6:$J$15)+SUMIF('Dados Iniciais'!$K$6:$K$15,J74,'Dados Iniciais'!$L$6:$L$15)+SUMIF('Dados Iniciais'!$M$6:$M$15,K74,'Dados Iniciais'!$N$6:$N$15)+SUMIF('Dados Iniciais'!$O$6:$O$15,L74,'Dados Iniciais'!$P$6:$P$15)+SUMIF('Dados Iniciais'!$Q$6:$Q$30,M74,'Dados Iniciais'!$R$6:$R$30)+SUMIF('Dados Iniciais'!$S$6:$S$15,N74,'Dados Iniciais'!$T$6:$T$15)+SUMIF('Dados Iniciais'!$U$6:$U$15,O74,'Dados Iniciais'!$V$6:$V$15)+SUMIF('Dados Iniciais'!$W$6:$W$15,P74,'Dados Iniciais'!$X$6:$X$15)+SUMIF('Dados Iniciais'!$Y$6:$Y$30,Q74,'Dados Iniciais'!$Z$6:$Z$30)+SUMIF('Dados Iniciais'!$AA$6:$AA$15,R74,'Dados Iniciais'!$AB$6:$AB$15)+SUMIF('Dados Iniciais'!$AC$6:$AC$15,S74,'Dados Iniciais'!$AD$6:$AD$15)+SUMIF('Dados Iniciais'!$AE$6:$AE$15,T74,'Dados Iniciais'!$AF$6:$AF$15)+SUMIF('Dados Iniciais'!$AG$6:$AG$30,U74,'Dados Iniciais'!$AH$6:$AH$30)+SUMIF('Dados Iniciais'!$AI$6:$AI$30,V74,'Dados Iniciais'!$AJ$6:$AJ$30)+SUMIF('Dados Iniciais'!$AK$6:$AK$15,W74,'Dados Iniciais'!$AL$6:$AL$15)+SUMIF('Dados Iniciais'!$AM$6:$AM$15,X74,'Dados Iniciais'!$AN$6:$AN$15)+SUMIF('Dados Iniciais'!$AO$6:$AO$15,Y74,'Dados Iniciais'!$AP$6:$AP$15)+SUMIF('Dados Iniciais'!$AQ$6:$AQ$15,Z74,'Dados Iniciais'!$AR$6:$AR$15))/100))</f>
        <v/>
      </c>
      <c r="D74" s="124" t="str">
        <f t="shared" si="2"/>
        <v/>
      </c>
      <c r="E74" s="17"/>
      <c r="F74" s="17"/>
      <c r="G74" s="17"/>
      <c r="H74" s="101"/>
      <c r="I74" s="103" t="str">
        <f t="shared" si="1"/>
        <v/>
      </c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5" customHeight="1" x14ac:dyDescent="0.25">
      <c r="A75" s="115">
        <v>63</v>
      </c>
      <c r="B75" s="116"/>
      <c r="C75" s="123" t="str">
        <f>IF($C$6&lt;&gt;"Sim","",IF(ISBLANK(B75),"",($C$4/( IF((COUNTA(E75:Z75)-1)&lt;=0,1,COUNTA(E75:Z75)-1)  ))*(SUMIFS('Dados Iniciais'!$D$7:$D$56,'Dados Iniciais'!$B$7:$B$56,"&lt;="&amp;I75,'Dados Iniciais'!$C$7:$C$56,"&gt;="&amp;I75)+SUMIF('Dados Iniciais'!$E$6:$E$30,E75,'Dados Iniciais'!$F$6:$F$30)+SUMIF('Dados Iniciais'!$G$6:$G$15,F75,'Dados Iniciais'!$H$6:$H$15)+SUMIF('Dados Iniciais'!$I$6:$I$15,G75,'Dados Iniciais'!$J$6:$J$15)+SUMIF('Dados Iniciais'!$K$6:$K$15,J75,'Dados Iniciais'!$L$6:$L$15)+SUMIF('Dados Iniciais'!$M$6:$M$15,K75,'Dados Iniciais'!$N$6:$N$15)+SUMIF('Dados Iniciais'!$O$6:$O$15,L75,'Dados Iniciais'!$P$6:$P$15)+SUMIF('Dados Iniciais'!$Q$6:$Q$30,M75,'Dados Iniciais'!$R$6:$R$30)+SUMIF('Dados Iniciais'!$S$6:$S$15,N75,'Dados Iniciais'!$T$6:$T$15)+SUMIF('Dados Iniciais'!$U$6:$U$15,O75,'Dados Iniciais'!$V$6:$V$15)+SUMIF('Dados Iniciais'!$W$6:$W$15,P75,'Dados Iniciais'!$X$6:$X$15)+SUMIF('Dados Iniciais'!$Y$6:$Y$30,Q75,'Dados Iniciais'!$Z$6:$Z$30)+SUMIF('Dados Iniciais'!$AA$6:$AA$15,R75,'Dados Iniciais'!$AB$6:$AB$15)+SUMIF('Dados Iniciais'!$AC$6:$AC$15,S75,'Dados Iniciais'!$AD$6:$AD$15)+SUMIF('Dados Iniciais'!$AE$6:$AE$15,T75,'Dados Iniciais'!$AF$6:$AF$15)+SUMIF('Dados Iniciais'!$AG$6:$AG$30,U75,'Dados Iniciais'!$AH$6:$AH$30)+SUMIF('Dados Iniciais'!$AI$6:$AI$30,V75,'Dados Iniciais'!$AJ$6:$AJ$30)+SUMIF('Dados Iniciais'!$AK$6:$AK$15,W75,'Dados Iniciais'!$AL$6:$AL$15)+SUMIF('Dados Iniciais'!$AM$6:$AM$15,X75,'Dados Iniciais'!$AN$6:$AN$15)+SUMIF('Dados Iniciais'!$AO$6:$AO$15,Y75,'Dados Iniciais'!$AP$6:$AP$15)+SUMIF('Dados Iniciais'!$AQ$6:$AQ$15,Z75,'Dados Iniciais'!$AR$6:$AR$15))/100))</f>
        <v/>
      </c>
      <c r="D75" s="124" t="str">
        <f t="shared" si="2"/>
        <v/>
      </c>
      <c r="E75" s="17"/>
      <c r="F75" s="17"/>
      <c r="G75" s="17"/>
      <c r="H75" s="101"/>
      <c r="I75" s="103" t="str">
        <f t="shared" si="1"/>
        <v/>
      </c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5" customHeight="1" x14ac:dyDescent="0.25">
      <c r="A76" s="115">
        <v>64</v>
      </c>
      <c r="B76" s="116"/>
      <c r="C76" s="123" t="str">
        <f>IF($C$6&lt;&gt;"Sim","",IF(ISBLANK(B76),"",($C$4/( IF((COUNTA(E76:Z76)-1)&lt;=0,1,COUNTA(E76:Z76)-1)  ))*(SUMIFS('Dados Iniciais'!$D$7:$D$56,'Dados Iniciais'!$B$7:$B$56,"&lt;="&amp;I76,'Dados Iniciais'!$C$7:$C$56,"&gt;="&amp;I76)+SUMIF('Dados Iniciais'!$E$6:$E$30,E76,'Dados Iniciais'!$F$6:$F$30)+SUMIF('Dados Iniciais'!$G$6:$G$15,F76,'Dados Iniciais'!$H$6:$H$15)+SUMIF('Dados Iniciais'!$I$6:$I$15,G76,'Dados Iniciais'!$J$6:$J$15)+SUMIF('Dados Iniciais'!$K$6:$K$15,J76,'Dados Iniciais'!$L$6:$L$15)+SUMIF('Dados Iniciais'!$M$6:$M$15,K76,'Dados Iniciais'!$N$6:$N$15)+SUMIF('Dados Iniciais'!$O$6:$O$15,L76,'Dados Iniciais'!$P$6:$P$15)+SUMIF('Dados Iniciais'!$Q$6:$Q$30,M76,'Dados Iniciais'!$R$6:$R$30)+SUMIF('Dados Iniciais'!$S$6:$S$15,N76,'Dados Iniciais'!$T$6:$T$15)+SUMIF('Dados Iniciais'!$U$6:$U$15,O76,'Dados Iniciais'!$V$6:$V$15)+SUMIF('Dados Iniciais'!$W$6:$W$15,P76,'Dados Iniciais'!$X$6:$X$15)+SUMIF('Dados Iniciais'!$Y$6:$Y$30,Q76,'Dados Iniciais'!$Z$6:$Z$30)+SUMIF('Dados Iniciais'!$AA$6:$AA$15,R76,'Dados Iniciais'!$AB$6:$AB$15)+SUMIF('Dados Iniciais'!$AC$6:$AC$15,S76,'Dados Iniciais'!$AD$6:$AD$15)+SUMIF('Dados Iniciais'!$AE$6:$AE$15,T76,'Dados Iniciais'!$AF$6:$AF$15)+SUMIF('Dados Iniciais'!$AG$6:$AG$30,U76,'Dados Iniciais'!$AH$6:$AH$30)+SUMIF('Dados Iniciais'!$AI$6:$AI$30,V76,'Dados Iniciais'!$AJ$6:$AJ$30)+SUMIF('Dados Iniciais'!$AK$6:$AK$15,W76,'Dados Iniciais'!$AL$6:$AL$15)+SUMIF('Dados Iniciais'!$AM$6:$AM$15,X76,'Dados Iniciais'!$AN$6:$AN$15)+SUMIF('Dados Iniciais'!$AO$6:$AO$15,Y76,'Dados Iniciais'!$AP$6:$AP$15)+SUMIF('Dados Iniciais'!$AQ$6:$AQ$15,Z76,'Dados Iniciais'!$AR$6:$AR$15))/100))</f>
        <v/>
      </c>
      <c r="D76" s="124" t="str">
        <f t="shared" si="2"/>
        <v/>
      </c>
      <c r="E76" s="17"/>
      <c r="F76" s="17"/>
      <c r="G76" s="17"/>
      <c r="H76" s="101"/>
      <c r="I76" s="103" t="str">
        <f t="shared" si="1"/>
        <v/>
      </c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5" customHeight="1" x14ac:dyDescent="0.25">
      <c r="A77" s="115">
        <v>65</v>
      </c>
      <c r="B77" s="116"/>
      <c r="C77" s="123" t="str">
        <f>IF($C$6&lt;&gt;"Sim","",IF(ISBLANK(B77),"",($C$4/( IF((COUNTA(E77:Z77)-1)&lt;=0,1,COUNTA(E77:Z77)-1)  ))*(SUMIFS('Dados Iniciais'!$D$7:$D$56,'Dados Iniciais'!$B$7:$B$56,"&lt;="&amp;I77,'Dados Iniciais'!$C$7:$C$56,"&gt;="&amp;I77)+SUMIF('Dados Iniciais'!$E$6:$E$30,E77,'Dados Iniciais'!$F$6:$F$30)+SUMIF('Dados Iniciais'!$G$6:$G$15,F77,'Dados Iniciais'!$H$6:$H$15)+SUMIF('Dados Iniciais'!$I$6:$I$15,G77,'Dados Iniciais'!$J$6:$J$15)+SUMIF('Dados Iniciais'!$K$6:$K$15,J77,'Dados Iniciais'!$L$6:$L$15)+SUMIF('Dados Iniciais'!$M$6:$M$15,K77,'Dados Iniciais'!$N$6:$N$15)+SUMIF('Dados Iniciais'!$O$6:$O$15,L77,'Dados Iniciais'!$P$6:$P$15)+SUMIF('Dados Iniciais'!$Q$6:$Q$30,M77,'Dados Iniciais'!$R$6:$R$30)+SUMIF('Dados Iniciais'!$S$6:$S$15,N77,'Dados Iniciais'!$T$6:$T$15)+SUMIF('Dados Iniciais'!$U$6:$U$15,O77,'Dados Iniciais'!$V$6:$V$15)+SUMIF('Dados Iniciais'!$W$6:$W$15,P77,'Dados Iniciais'!$X$6:$X$15)+SUMIF('Dados Iniciais'!$Y$6:$Y$30,Q77,'Dados Iniciais'!$Z$6:$Z$30)+SUMIF('Dados Iniciais'!$AA$6:$AA$15,R77,'Dados Iniciais'!$AB$6:$AB$15)+SUMIF('Dados Iniciais'!$AC$6:$AC$15,S77,'Dados Iniciais'!$AD$6:$AD$15)+SUMIF('Dados Iniciais'!$AE$6:$AE$15,T77,'Dados Iniciais'!$AF$6:$AF$15)+SUMIF('Dados Iniciais'!$AG$6:$AG$30,U77,'Dados Iniciais'!$AH$6:$AH$30)+SUMIF('Dados Iniciais'!$AI$6:$AI$30,V77,'Dados Iniciais'!$AJ$6:$AJ$30)+SUMIF('Dados Iniciais'!$AK$6:$AK$15,W77,'Dados Iniciais'!$AL$6:$AL$15)+SUMIF('Dados Iniciais'!$AM$6:$AM$15,X77,'Dados Iniciais'!$AN$6:$AN$15)+SUMIF('Dados Iniciais'!$AO$6:$AO$15,Y77,'Dados Iniciais'!$AP$6:$AP$15)+SUMIF('Dados Iniciais'!$AQ$6:$AQ$15,Z77,'Dados Iniciais'!$AR$6:$AR$15))/100))</f>
        <v/>
      </c>
      <c r="D77" s="124" t="str">
        <f t="shared" ref="D77:D108" si="3">IF($C$6&lt;&gt;"Sim","",IF(ISBLANK(B77),"",(COUNTA(E77:Z77)-1)/(COUNTA($E$12:$Z$12)-1)))</f>
        <v/>
      </c>
      <c r="E77" s="17"/>
      <c r="F77" s="17"/>
      <c r="G77" s="17"/>
      <c r="H77" s="101"/>
      <c r="I77" s="103" t="str">
        <f t="shared" si="1"/>
        <v/>
      </c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5" customHeight="1" x14ac:dyDescent="0.25">
      <c r="A78" s="115">
        <v>66</v>
      </c>
      <c r="B78" s="116"/>
      <c r="C78" s="123" t="str">
        <f>IF($C$6&lt;&gt;"Sim","",IF(ISBLANK(B78),"",($C$4/( IF((COUNTA(E78:Z78)-1)&lt;=0,1,COUNTA(E78:Z78)-1)  ))*(SUMIFS('Dados Iniciais'!$D$7:$D$56,'Dados Iniciais'!$B$7:$B$56,"&lt;="&amp;I78,'Dados Iniciais'!$C$7:$C$56,"&gt;="&amp;I78)+SUMIF('Dados Iniciais'!$E$6:$E$30,E78,'Dados Iniciais'!$F$6:$F$30)+SUMIF('Dados Iniciais'!$G$6:$G$15,F78,'Dados Iniciais'!$H$6:$H$15)+SUMIF('Dados Iniciais'!$I$6:$I$15,G78,'Dados Iniciais'!$J$6:$J$15)+SUMIF('Dados Iniciais'!$K$6:$K$15,J78,'Dados Iniciais'!$L$6:$L$15)+SUMIF('Dados Iniciais'!$M$6:$M$15,K78,'Dados Iniciais'!$N$6:$N$15)+SUMIF('Dados Iniciais'!$O$6:$O$15,L78,'Dados Iniciais'!$P$6:$P$15)+SUMIF('Dados Iniciais'!$Q$6:$Q$30,M78,'Dados Iniciais'!$R$6:$R$30)+SUMIF('Dados Iniciais'!$S$6:$S$15,N78,'Dados Iniciais'!$T$6:$T$15)+SUMIF('Dados Iniciais'!$U$6:$U$15,O78,'Dados Iniciais'!$V$6:$V$15)+SUMIF('Dados Iniciais'!$W$6:$W$15,P78,'Dados Iniciais'!$X$6:$X$15)+SUMIF('Dados Iniciais'!$Y$6:$Y$30,Q78,'Dados Iniciais'!$Z$6:$Z$30)+SUMIF('Dados Iniciais'!$AA$6:$AA$15,R78,'Dados Iniciais'!$AB$6:$AB$15)+SUMIF('Dados Iniciais'!$AC$6:$AC$15,S78,'Dados Iniciais'!$AD$6:$AD$15)+SUMIF('Dados Iniciais'!$AE$6:$AE$15,T78,'Dados Iniciais'!$AF$6:$AF$15)+SUMIF('Dados Iniciais'!$AG$6:$AG$30,U78,'Dados Iniciais'!$AH$6:$AH$30)+SUMIF('Dados Iniciais'!$AI$6:$AI$30,V78,'Dados Iniciais'!$AJ$6:$AJ$30)+SUMIF('Dados Iniciais'!$AK$6:$AK$15,W78,'Dados Iniciais'!$AL$6:$AL$15)+SUMIF('Dados Iniciais'!$AM$6:$AM$15,X78,'Dados Iniciais'!$AN$6:$AN$15)+SUMIF('Dados Iniciais'!$AO$6:$AO$15,Y78,'Dados Iniciais'!$AP$6:$AP$15)+SUMIF('Dados Iniciais'!$AQ$6:$AQ$15,Z78,'Dados Iniciais'!$AR$6:$AR$15))/100))</f>
        <v/>
      </c>
      <c r="D78" s="124" t="str">
        <f t="shared" si="3"/>
        <v/>
      </c>
      <c r="E78" s="17"/>
      <c r="F78" s="17"/>
      <c r="G78" s="17"/>
      <c r="H78" s="101"/>
      <c r="I78" s="103" t="str">
        <f t="shared" ref="I78:I112" si="4">IF(ISBLANK(H78),"",DATEDIF(H78,$C$9,"Y"))</f>
        <v/>
      </c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5" customHeight="1" x14ac:dyDescent="0.25">
      <c r="A79" s="115">
        <v>67</v>
      </c>
      <c r="B79" s="116"/>
      <c r="C79" s="123" t="str">
        <f>IF($C$6&lt;&gt;"Sim","",IF(ISBLANK(B79),"",($C$4/( IF((COUNTA(E79:Z79)-1)&lt;=0,1,COUNTA(E79:Z79)-1)  ))*(SUMIFS('Dados Iniciais'!$D$7:$D$56,'Dados Iniciais'!$B$7:$B$56,"&lt;="&amp;I79,'Dados Iniciais'!$C$7:$C$56,"&gt;="&amp;I79)+SUMIF('Dados Iniciais'!$E$6:$E$30,E79,'Dados Iniciais'!$F$6:$F$30)+SUMIF('Dados Iniciais'!$G$6:$G$15,F79,'Dados Iniciais'!$H$6:$H$15)+SUMIF('Dados Iniciais'!$I$6:$I$15,G79,'Dados Iniciais'!$J$6:$J$15)+SUMIF('Dados Iniciais'!$K$6:$K$15,J79,'Dados Iniciais'!$L$6:$L$15)+SUMIF('Dados Iniciais'!$M$6:$M$15,K79,'Dados Iniciais'!$N$6:$N$15)+SUMIF('Dados Iniciais'!$O$6:$O$15,L79,'Dados Iniciais'!$P$6:$P$15)+SUMIF('Dados Iniciais'!$Q$6:$Q$30,M79,'Dados Iniciais'!$R$6:$R$30)+SUMIF('Dados Iniciais'!$S$6:$S$15,N79,'Dados Iniciais'!$T$6:$T$15)+SUMIF('Dados Iniciais'!$U$6:$U$15,O79,'Dados Iniciais'!$V$6:$V$15)+SUMIF('Dados Iniciais'!$W$6:$W$15,P79,'Dados Iniciais'!$X$6:$X$15)+SUMIF('Dados Iniciais'!$Y$6:$Y$30,Q79,'Dados Iniciais'!$Z$6:$Z$30)+SUMIF('Dados Iniciais'!$AA$6:$AA$15,R79,'Dados Iniciais'!$AB$6:$AB$15)+SUMIF('Dados Iniciais'!$AC$6:$AC$15,S79,'Dados Iniciais'!$AD$6:$AD$15)+SUMIF('Dados Iniciais'!$AE$6:$AE$15,T79,'Dados Iniciais'!$AF$6:$AF$15)+SUMIF('Dados Iniciais'!$AG$6:$AG$30,U79,'Dados Iniciais'!$AH$6:$AH$30)+SUMIF('Dados Iniciais'!$AI$6:$AI$30,V79,'Dados Iniciais'!$AJ$6:$AJ$30)+SUMIF('Dados Iniciais'!$AK$6:$AK$15,W79,'Dados Iniciais'!$AL$6:$AL$15)+SUMIF('Dados Iniciais'!$AM$6:$AM$15,X79,'Dados Iniciais'!$AN$6:$AN$15)+SUMIF('Dados Iniciais'!$AO$6:$AO$15,Y79,'Dados Iniciais'!$AP$6:$AP$15)+SUMIF('Dados Iniciais'!$AQ$6:$AQ$15,Z79,'Dados Iniciais'!$AR$6:$AR$15))/100))</f>
        <v/>
      </c>
      <c r="D79" s="124" t="str">
        <f t="shared" si="3"/>
        <v/>
      </c>
      <c r="E79" s="17"/>
      <c r="F79" s="17"/>
      <c r="G79" s="17"/>
      <c r="H79" s="101"/>
      <c r="I79" s="103" t="str">
        <f t="shared" si="4"/>
        <v/>
      </c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5" customHeight="1" x14ac:dyDescent="0.25">
      <c r="A80" s="115">
        <v>68</v>
      </c>
      <c r="B80" s="116"/>
      <c r="C80" s="123" t="str">
        <f>IF($C$6&lt;&gt;"Sim","",IF(ISBLANK(B80),"",($C$4/( IF((COUNTA(E80:Z80)-1)&lt;=0,1,COUNTA(E80:Z80)-1)  ))*(SUMIFS('Dados Iniciais'!$D$7:$D$56,'Dados Iniciais'!$B$7:$B$56,"&lt;="&amp;I80,'Dados Iniciais'!$C$7:$C$56,"&gt;="&amp;I80)+SUMIF('Dados Iniciais'!$E$6:$E$30,E80,'Dados Iniciais'!$F$6:$F$30)+SUMIF('Dados Iniciais'!$G$6:$G$15,F80,'Dados Iniciais'!$H$6:$H$15)+SUMIF('Dados Iniciais'!$I$6:$I$15,G80,'Dados Iniciais'!$J$6:$J$15)+SUMIF('Dados Iniciais'!$K$6:$K$15,J80,'Dados Iniciais'!$L$6:$L$15)+SUMIF('Dados Iniciais'!$M$6:$M$15,K80,'Dados Iniciais'!$N$6:$N$15)+SUMIF('Dados Iniciais'!$O$6:$O$15,L80,'Dados Iniciais'!$P$6:$P$15)+SUMIF('Dados Iniciais'!$Q$6:$Q$30,M80,'Dados Iniciais'!$R$6:$R$30)+SUMIF('Dados Iniciais'!$S$6:$S$15,N80,'Dados Iniciais'!$T$6:$T$15)+SUMIF('Dados Iniciais'!$U$6:$U$15,O80,'Dados Iniciais'!$V$6:$V$15)+SUMIF('Dados Iniciais'!$W$6:$W$15,P80,'Dados Iniciais'!$X$6:$X$15)+SUMIF('Dados Iniciais'!$Y$6:$Y$30,Q80,'Dados Iniciais'!$Z$6:$Z$30)+SUMIF('Dados Iniciais'!$AA$6:$AA$15,R80,'Dados Iniciais'!$AB$6:$AB$15)+SUMIF('Dados Iniciais'!$AC$6:$AC$15,S80,'Dados Iniciais'!$AD$6:$AD$15)+SUMIF('Dados Iniciais'!$AE$6:$AE$15,T80,'Dados Iniciais'!$AF$6:$AF$15)+SUMIF('Dados Iniciais'!$AG$6:$AG$30,U80,'Dados Iniciais'!$AH$6:$AH$30)+SUMIF('Dados Iniciais'!$AI$6:$AI$30,V80,'Dados Iniciais'!$AJ$6:$AJ$30)+SUMIF('Dados Iniciais'!$AK$6:$AK$15,W80,'Dados Iniciais'!$AL$6:$AL$15)+SUMIF('Dados Iniciais'!$AM$6:$AM$15,X80,'Dados Iniciais'!$AN$6:$AN$15)+SUMIF('Dados Iniciais'!$AO$6:$AO$15,Y80,'Dados Iniciais'!$AP$6:$AP$15)+SUMIF('Dados Iniciais'!$AQ$6:$AQ$15,Z80,'Dados Iniciais'!$AR$6:$AR$15))/100))</f>
        <v/>
      </c>
      <c r="D80" s="124" t="str">
        <f t="shared" si="3"/>
        <v/>
      </c>
      <c r="E80" s="17"/>
      <c r="F80" s="17"/>
      <c r="G80" s="17"/>
      <c r="H80" s="101"/>
      <c r="I80" s="103" t="str">
        <f t="shared" si="4"/>
        <v/>
      </c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5" customHeight="1" x14ac:dyDescent="0.25">
      <c r="A81" s="115">
        <v>69</v>
      </c>
      <c r="B81" s="116"/>
      <c r="C81" s="123" t="str">
        <f>IF($C$6&lt;&gt;"Sim","",IF(ISBLANK(B81),"",($C$4/( IF((COUNTA(E81:Z81)-1)&lt;=0,1,COUNTA(E81:Z81)-1)  ))*(SUMIFS('Dados Iniciais'!$D$7:$D$56,'Dados Iniciais'!$B$7:$B$56,"&lt;="&amp;I81,'Dados Iniciais'!$C$7:$C$56,"&gt;="&amp;I81)+SUMIF('Dados Iniciais'!$E$6:$E$30,E81,'Dados Iniciais'!$F$6:$F$30)+SUMIF('Dados Iniciais'!$G$6:$G$15,F81,'Dados Iniciais'!$H$6:$H$15)+SUMIF('Dados Iniciais'!$I$6:$I$15,G81,'Dados Iniciais'!$J$6:$J$15)+SUMIF('Dados Iniciais'!$K$6:$K$15,J81,'Dados Iniciais'!$L$6:$L$15)+SUMIF('Dados Iniciais'!$M$6:$M$15,K81,'Dados Iniciais'!$N$6:$N$15)+SUMIF('Dados Iniciais'!$O$6:$O$15,L81,'Dados Iniciais'!$P$6:$P$15)+SUMIF('Dados Iniciais'!$Q$6:$Q$30,M81,'Dados Iniciais'!$R$6:$R$30)+SUMIF('Dados Iniciais'!$S$6:$S$15,N81,'Dados Iniciais'!$T$6:$T$15)+SUMIF('Dados Iniciais'!$U$6:$U$15,O81,'Dados Iniciais'!$V$6:$V$15)+SUMIF('Dados Iniciais'!$W$6:$W$15,P81,'Dados Iniciais'!$X$6:$X$15)+SUMIF('Dados Iniciais'!$Y$6:$Y$30,Q81,'Dados Iniciais'!$Z$6:$Z$30)+SUMIF('Dados Iniciais'!$AA$6:$AA$15,R81,'Dados Iniciais'!$AB$6:$AB$15)+SUMIF('Dados Iniciais'!$AC$6:$AC$15,S81,'Dados Iniciais'!$AD$6:$AD$15)+SUMIF('Dados Iniciais'!$AE$6:$AE$15,T81,'Dados Iniciais'!$AF$6:$AF$15)+SUMIF('Dados Iniciais'!$AG$6:$AG$30,U81,'Dados Iniciais'!$AH$6:$AH$30)+SUMIF('Dados Iniciais'!$AI$6:$AI$30,V81,'Dados Iniciais'!$AJ$6:$AJ$30)+SUMIF('Dados Iniciais'!$AK$6:$AK$15,W81,'Dados Iniciais'!$AL$6:$AL$15)+SUMIF('Dados Iniciais'!$AM$6:$AM$15,X81,'Dados Iniciais'!$AN$6:$AN$15)+SUMIF('Dados Iniciais'!$AO$6:$AO$15,Y81,'Dados Iniciais'!$AP$6:$AP$15)+SUMIF('Dados Iniciais'!$AQ$6:$AQ$15,Z81,'Dados Iniciais'!$AR$6:$AR$15))/100))</f>
        <v/>
      </c>
      <c r="D81" s="124" t="str">
        <f t="shared" si="3"/>
        <v/>
      </c>
      <c r="E81" s="17"/>
      <c r="F81" s="17"/>
      <c r="G81" s="17"/>
      <c r="H81" s="101"/>
      <c r="I81" s="103" t="str">
        <f t="shared" si="4"/>
        <v/>
      </c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5" customHeight="1" x14ac:dyDescent="0.25">
      <c r="A82" s="115">
        <v>70</v>
      </c>
      <c r="B82" s="116"/>
      <c r="C82" s="123" t="str">
        <f>IF($C$6&lt;&gt;"Sim","",IF(ISBLANK(B82),"",($C$4/( IF((COUNTA(E82:Z82)-1)&lt;=0,1,COUNTA(E82:Z82)-1)  ))*(SUMIFS('Dados Iniciais'!$D$7:$D$56,'Dados Iniciais'!$B$7:$B$56,"&lt;="&amp;I82,'Dados Iniciais'!$C$7:$C$56,"&gt;="&amp;I82)+SUMIF('Dados Iniciais'!$E$6:$E$30,E82,'Dados Iniciais'!$F$6:$F$30)+SUMIF('Dados Iniciais'!$G$6:$G$15,F82,'Dados Iniciais'!$H$6:$H$15)+SUMIF('Dados Iniciais'!$I$6:$I$15,G82,'Dados Iniciais'!$J$6:$J$15)+SUMIF('Dados Iniciais'!$K$6:$K$15,J82,'Dados Iniciais'!$L$6:$L$15)+SUMIF('Dados Iniciais'!$M$6:$M$15,K82,'Dados Iniciais'!$N$6:$N$15)+SUMIF('Dados Iniciais'!$O$6:$O$15,L82,'Dados Iniciais'!$P$6:$P$15)+SUMIF('Dados Iniciais'!$Q$6:$Q$30,M82,'Dados Iniciais'!$R$6:$R$30)+SUMIF('Dados Iniciais'!$S$6:$S$15,N82,'Dados Iniciais'!$T$6:$T$15)+SUMIF('Dados Iniciais'!$U$6:$U$15,O82,'Dados Iniciais'!$V$6:$V$15)+SUMIF('Dados Iniciais'!$W$6:$W$15,P82,'Dados Iniciais'!$X$6:$X$15)+SUMIF('Dados Iniciais'!$Y$6:$Y$30,Q82,'Dados Iniciais'!$Z$6:$Z$30)+SUMIF('Dados Iniciais'!$AA$6:$AA$15,R82,'Dados Iniciais'!$AB$6:$AB$15)+SUMIF('Dados Iniciais'!$AC$6:$AC$15,S82,'Dados Iniciais'!$AD$6:$AD$15)+SUMIF('Dados Iniciais'!$AE$6:$AE$15,T82,'Dados Iniciais'!$AF$6:$AF$15)+SUMIF('Dados Iniciais'!$AG$6:$AG$30,U82,'Dados Iniciais'!$AH$6:$AH$30)+SUMIF('Dados Iniciais'!$AI$6:$AI$30,V82,'Dados Iniciais'!$AJ$6:$AJ$30)+SUMIF('Dados Iniciais'!$AK$6:$AK$15,W82,'Dados Iniciais'!$AL$6:$AL$15)+SUMIF('Dados Iniciais'!$AM$6:$AM$15,X82,'Dados Iniciais'!$AN$6:$AN$15)+SUMIF('Dados Iniciais'!$AO$6:$AO$15,Y82,'Dados Iniciais'!$AP$6:$AP$15)+SUMIF('Dados Iniciais'!$AQ$6:$AQ$15,Z82,'Dados Iniciais'!$AR$6:$AR$15))/100))</f>
        <v/>
      </c>
      <c r="D82" s="124" t="str">
        <f t="shared" si="3"/>
        <v/>
      </c>
      <c r="E82" s="17"/>
      <c r="F82" s="17"/>
      <c r="G82" s="17"/>
      <c r="H82" s="101"/>
      <c r="I82" s="103" t="str">
        <f t="shared" si="4"/>
        <v/>
      </c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5" customHeight="1" x14ac:dyDescent="0.25">
      <c r="A83" s="115">
        <v>71</v>
      </c>
      <c r="B83" s="116"/>
      <c r="C83" s="123" t="str">
        <f>IF($C$6&lt;&gt;"Sim","",IF(ISBLANK(B83),"",($C$4/( IF((COUNTA(E83:Z83)-1)&lt;=0,1,COUNTA(E83:Z83)-1)  ))*(SUMIFS('Dados Iniciais'!$D$7:$D$56,'Dados Iniciais'!$B$7:$B$56,"&lt;="&amp;I83,'Dados Iniciais'!$C$7:$C$56,"&gt;="&amp;I83)+SUMIF('Dados Iniciais'!$E$6:$E$30,E83,'Dados Iniciais'!$F$6:$F$30)+SUMIF('Dados Iniciais'!$G$6:$G$15,F83,'Dados Iniciais'!$H$6:$H$15)+SUMIF('Dados Iniciais'!$I$6:$I$15,G83,'Dados Iniciais'!$J$6:$J$15)+SUMIF('Dados Iniciais'!$K$6:$K$15,J83,'Dados Iniciais'!$L$6:$L$15)+SUMIF('Dados Iniciais'!$M$6:$M$15,K83,'Dados Iniciais'!$N$6:$N$15)+SUMIF('Dados Iniciais'!$O$6:$O$15,L83,'Dados Iniciais'!$P$6:$P$15)+SUMIF('Dados Iniciais'!$Q$6:$Q$30,M83,'Dados Iniciais'!$R$6:$R$30)+SUMIF('Dados Iniciais'!$S$6:$S$15,N83,'Dados Iniciais'!$T$6:$T$15)+SUMIF('Dados Iniciais'!$U$6:$U$15,O83,'Dados Iniciais'!$V$6:$V$15)+SUMIF('Dados Iniciais'!$W$6:$W$15,P83,'Dados Iniciais'!$X$6:$X$15)+SUMIF('Dados Iniciais'!$Y$6:$Y$30,Q83,'Dados Iniciais'!$Z$6:$Z$30)+SUMIF('Dados Iniciais'!$AA$6:$AA$15,R83,'Dados Iniciais'!$AB$6:$AB$15)+SUMIF('Dados Iniciais'!$AC$6:$AC$15,S83,'Dados Iniciais'!$AD$6:$AD$15)+SUMIF('Dados Iniciais'!$AE$6:$AE$15,T83,'Dados Iniciais'!$AF$6:$AF$15)+SUMIF('Dados Iniciais'!$AG$6:$AG$30,U83,'Dados Iniciais'!$AH$6:$AH$30)+SUMIF('Dados Iniciais'!$AI$6:$AI$30,V83,'Dados Iniciais'!$AJ$6:$AJ$30)+SUMIF('Dados Iniciais'!$AK$6:$AK$15,W83,'Dados Iniciais'!$AL$6:$AL$15)+SUMIF('Dados Iniciais'!$AM$6:$AM$15,X83,'Dados Iniciais'!$AN$6:$AN$15)+SUMIF('Dados Iniciais'!$AO$6:$AO$15,Y83,'Dados Iniciais'!$AP$6:$AP$15)+SUMIF('Dados Iniciais'!$AQ$6:$AQ$15,Z83,'Dados Iniciais'!$AR$6:$AR$15))/100))</f>
        <v/>
      </c>
      <c r="D83" s="124" t="str">
        <f t="shared" si="3"/>
        <v/>
      </c>
      <c r="E83" s="17"/>
      <c r="F83" s="17"/>
      <c r="G83" s="17"/>
      <c r="H83" s="101"/>
      <c r="I83" s="103" t="str">
        <f t="shared" si="4"/>
        <v/>
      </c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5" customHeight="1" x14ac:dyDescent="0.25">
      <c r="A84" s="115">
        <v>72</v>
      </c>
      <c r="B84" s="116"/>
      <c r="C84" s="123" t="str">
        <f>IF($C$6&lt;&gt;"Sim","",IF(ISBLANK(B84),"",($C$4/( IF((COUNTA(E84:Z84)-1)&lt;=0,1,COUNTA(E84:Z84)-1)  ))*(SUMIFS('Dados Iniciais'!$D$7:$D$56,'Dados Iniciais'!$B$7:$B$56,"&lt;="&amp;I84,'Dados Iniciais'!$C$7:$C$56,"&gt;="&amp;I84)+SUMIF('Dados Iniciais'!$E$6:$E$30,E84,'Dados Iniciais'!$F$6:$F$30)+SUMIF('Dados Iniciais'!$G$6:$G$15,F84,'Dados Iniciais'!$H$6:$H$15)+SUMIF('Dados Iniciais'!$I$6:$I$15,G84,'Dados Iniciais'!$J$6:$J$15)+SUMIF('Dados Iniciais'!$K$6:$K$15,J84,'Dados Iniciais'!$L$6:$L$15)+SUMIF('Dados Iniciais'!$M$6:$M$15,K84,'Dados Iniciais'!$N$6:$N$15)+SUMIF('Dados Iniciais'!$O$6:$O$15,L84,'Dados Iniciais'!$P$6:$P$15)+SUMIF('Dados Iniciais'!$Q$6:$Q$30,M84,'Dados Iniciais'!$R$6:$R$30)+SUMIF('Dados Iniciais'!$S$6:$S$15,N84,'Dados Iniciais'!$T$6:$T$15)+SUMIF('Dados Iniciais'!$U$6:$U$15,O84,'Dados Iniciais'!$V$6:$V$15)+SUMIF('Dados Iniciais'!$W$6:$W$15,P84,'Dados Iniciais'!$X$6:$X$15)+SUMIF('Dados Iniciais'!$Y$6:$Y$30,Q84,'Dados Iniciais'!$Z$6:$Z$30)+SUMIF('Dados Iniciais'!$AA$6:$AA$15,R84,'Dados Iniciais'!$AB$6:$AB$15)+SUMIF('Dados Iniciais'!$AC$6:$AC$15,S84,'Dados Iniciais'!$AD$6:$AD$15)+SUMIF('Dados Iniciais'!$AE$6:$AE$15,T84,'Dados Iniciais'!$AF$6:$AF$15)+SUMIF('Dados Iniciais'!$AG$6:$AG$30,U84,'Dados Iniciais'!$AH$6:$AH$30)+SUMIF('Dados Iniciais'!$AI$6:$AI$30,V84,'Dados Iniciais'!$AJ$6:$AJ$30)+SUMIF('Dados Iniciais'!$AK$6:$AK$15,W84,'Dados Iniciais'!$AL$6:$AL$15)+SUMIF('Dados Iniciais'!$AM$6:$AM$15,X84,'Dados Iniciais'!$AN$6:$AN$15)+SUMIF('Dados Iniciais'!$AO$6:$AO$15,Y84,'Dados Iniciais'!$AP$6:$AP$15)+SUMIF('Dados Iniciais'!$AQ$6:$AQ$15,Z84,'Dados Iniciais'!$AR$6:$AR$15))/100))</f>
        <v/>
      </c>
      <c r="D84" s="124" t="str">
        <f t="shared" si="3"/>
        <v/>
      </c>
      <c r="E84" s="17"/>
      <c r="F84" s="17"/>
      <c r="G84" s="17"/>
      <c r="H84" s="101"/>
      <c r="I84" s="103" t="str">
        <f t="shared" si="4"/>
        <v/>
      </c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5" customHeight="1" x14ac:dyDescent="0.25">
      <c r="A85" s="115">
        <v>73</v>
      </c>
      <c r="B85" s="116"/>
      <c r="C85" s="123" t="str">
        <f>IF($C$6&lt;&gt;"Sim","",IF(ISBLANK(B85),"",($C$4/( IF((COUNTA(E85:Z85)-1)&lt;=0,1,COUNTA(E85:Z85)-1)  ))*(SUMIFS('Dados Iniciais'!$D$7:$D$56,'Dados Iniciais'!$B$7:$B$56,"&lt;="&amp;I85,'Dados Iniciais'!$C$7:$C$56,"&gt;="&amp;I85)+SUMIF('Dados Iniciais'!$E$6:$E$30,E85,'Dados Iniciais'!$F$6:$F$30)+SUMIF('Dados Iniciais'!$G$6:$G$15,F85,'Dados Iniciais'!$H$6:$H$15)+SUMIF('Dados Iniciais'!$I$6:$I$15,G85,'Dados Iniciais'!$J$6:$J$15)+SUMIF('Dados Iniciais'!$K$6:$K$15,J85,'Dados Iniciais'!$L$6:$L$15)+SUMIF('Dados Iniciais'!$M$6:$M$15,K85,'Dados Iniciais'!$N$6:$N$15)+SUMIF('Dados Iniciais'!$O$6:$O$15,L85,'Dados Iniciais'!$P$6:$P$15)+SUMIF('Dados Iniciais'!$Q$6:$Q$30,M85,'Dados Iniciais'!$R$6:$R$30)+SUMIF('Dados Iniciais'!$S$6:$S$15,N85,'Dados Iniciais'!$T$6:$T$15)+SUMIF('Dados Iniciais'!$U$6:$U$15,O85,'Dados Iniciais'!$V$6:$V$15)+SUMIF('Dados Iniciais'!$W$6:$W$15,P85,'Dados Iniciais'!$X$6:$X$15)+SUMIF('Dados Iniciais'!$Y$6:$Y$30,Q85,'Dados Iniciais'!$Z$6:$Z$30)+SUMIF('Dados Iniciais'!$AA$6:$AA$15,R85,'Dados Iniciais'!$AB$6:$AB$15)+SUMIF('Dados Iniciais'!$AC$6:$AC$15,S85,'Dados Iniciais'!$AD$6:$AD$15)+SUMIF('Dados Iniciais'!$AE$6:$AE$15,T85,'Dados Iniciais'!$AF$6:$AF$15)+SUMIF('Dados Iniciais'!$AG$6:$AG$30,U85,'Dados Iniciais'!$AH$6:$AH$30)+SUMIF('Dados Iniciais'!$AI$6:$AI$30,V85,'Dados Iniciais'!$AJ$6:$AJ$30)+SUMIF('Dados Iniciais'!$AK$6:$AK$15,W85,'Dados Iniciais'!$AL$6:$AL$15)+SUMIF('Dados Iniciais'!$AM$6:$AM$15,X85,'Dados Iniciais'!$AN$6:$AN$15)+SUMIF('Dados Iniciais'!$AO$6:$AO$15,Y85,'Dados Iniciais'!$AP$6:$AP$15)+SUMIF('Dados Iniciais'!$AQ$6:$AQ$15,Z85,'Dados Iniciais'!$AR$6:$AR$15))/100))</f>
        <v/>
      </c>
      <c r="D85" s="124" t="str">
        <f t="shared" si="3"/>
        <v/>
      </c>
      <c r="E85" s="17"/>
      <c r="F85" s="17"/>
      <c r="G85" s="17"/>
      <c r="H85" s="101"/>
      <c r="I85" s="103" t="str">
        <f t="shared" si="4"/>
        <v/>
      </c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5" customHeight="1" x14ac:dyDescent="0.25">
      <c r="A86" s="115">
        <v>74</v>
      </c>
      <c r="B86" s="116"/>
      <c r="C86" s="123" t="str">
        <f>IF($C$6&lt;&gt;"Sim","",IF(ISBLANK(B86),"",($C$4/( IF((COUNTA(E86:Z86)-1)&lt;=0,1,COUNTA(E86:Z86)-1)  ))*(SUMIFS('Dados Iniciais'!$D$7:$D$56,'Dados Iniciais'!$B$7:$B$56,"&lt;="&amp;I86,'Dados Iniciais'!$C$7:$C$56,"&gt;="&amp;I86)+SUMIF('Dados Iniciais'!$E$6:$E$30,E86,'Dados Iniciais'!$F$6:$F$30)+SUMIF('Dados Iniciais'!$G$6:$G$15,F86,'Dados Iniciais'!$H$6:$H$15)+SUMIF('Dados Iniciais'!$I$6:$I$15,G86,'Dados Iniciais'!$J$6:$J$15)+SUMIF('Dados Iniciais'!$K$6:$K$15,J86,'Dados Iniciais'!$L$6:$L$15)+SUMIF('Dados Iniciais'!$M$6:$M$15,K86,'Dados Iniciais'!$N$6:$N$15)+SUMIF('Dados Iniciais'!$O$6:$O$15,L86,'Dados Iniciais'!$P$6:$P$15)+SUMIF('Dados Iniciais'!$Q$6:$Q$30,M86,'Dados Iniciais'!$R$6:$R$30)+SUMIF('Dados Iniciais'!$S$6:$S$15,N86,'Dados Iniciais'!$T$6:$T$15)+SUMIF('Dados Iniciais'!$U$6:$U$15,O86,'Dados Iniciais'!$V$6:$V$15)+SUMIF('Dados Iniciais'!$W$6:$W$15,P86,'Dados Iniciais'!$X$6:$X$15)+SUMIF('Dados Iniciais'!$Y$6:$Y$30,Q86,'Dados Iniciais'!$Z$6:$Z$30)+SUMIF('Dados Iniciais'!$AA$6:$AA$15,R86,'Dados Iniciais'!$AB$6:$AB$15)+SUMIF('Dados Iniciais'!$AC$6:$AC$15,S86,'Dados Iniciais'!$AD$6:$AD$15)+SUMIF('Dados Iniciais'!$AE$6:$AE$15,T86,'Dados Iniciais'!$AF$6:$AF$15)+SUMIF('Dados Iniciais'!$AG$6:$AG$30,U86,'Dados Iniciais'!$AH$6:$AH$30)+SUMIF('Dados Iniciais'!$AI$6:$AI$30,V86,'Dados Iniciais'!$AJ$6:$AJ$30)+SUMIF('Dados Iniciais'!$AK$6:$AK$15,W86,'Dados Iniciais'!$AL$6:$AL$15)+SUMIF('Dados Iniciais'!$AM$6:$AM$15,X86,'Dados Iniciais'!$AN$6:$AN$15)+SUMIF('Dados Iniciais'!$AO$6:$AO$15,Y86,'Dados Iniciais'!$AP$6:$AP$15)+SUMIF('Dados Iniciais'!$AQ$6:$AQ$15,Z86,'Dados Iniciais'!$AR$6:$AR$15))/100))</f>
        <v/>
      </c>
      <c r="D86" s="124" t="str">
        <f t="shared" si="3"/>
        <v/>
      </c>
      <c r="E86" s="17"/>
      <c r="F86" s="17"/>
      <c r="G86" s="17"/>
      <c r="H86" s="101"/>
      <c r="I86" s="103" t="str">
        <f t="shared" si="4"/>
        <v/>
      </c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5" customHeight="1" x14ac:dyDescent="0.25">
      <c r="A87" s="115">
        <v>75</v>
      </c>
      <c r="B87" s="116"/>
      <c r="C87" s="123" t="str">
        <f>IF($C$6&lt;&gt;"Sim","",IF(ISBLANK(B87),"",($C$4/( IF((COUNTA(E87:Z87)-1)&lt;=0,1,COUNTA(E87:Z87)-1)  ))*(SUMIFS('Dados Iniciais'!$D$7:$D$56,'Dados Iniciais'!$B$7:$B$56,"&lt;="&amp;I87,'Dados Iniciais'!$C$7:$C$56,"&gt;="&amp;I87)+SUMIF('Dados Iniciais'!$E$6:$E$30,E87,'Dados Iniciais'!$F$6:$F$30)+SUMIF('Dados Iniciais'!$G$6:$G$15,F87,'Dados Iniciais'!$H$6:$H$15)+SUMIF('Dados Iniciais'!$I$6:$I$15,G87,'Dados Iniciais'!$J$6:$J$15)+SUMIF('Dados Iniciais'!$K$6:$K$15,J87,'Dados Iniciais'!$L$6:$L$15)+SUMIF('Dados Iniciais'!$M$6:$M$15,K87,'Dados Iniciais'!$N$6:$N$15)+SUMIF('Dados Iniciais'!$O$6:$O$15,L87,'Dados Iniciais'!$P$6:$P$15)+SUMIF('Dados Iniciais'!$Q$6:$Q$30,M87,'Dados Iniciais'!$R$6:$R$30)+SUMIF('Dados Iniciais'!$S$6:$S$15,N87,'Dados Iniciais'!$T$6:$T$15)+SUMIF('Dados Iniciais'!$U$6:$U$15,O87,'Dados Iniciais'!$V$6:$V$15)+SUMIF('Dados Iniciais'!$W$6:$W$15,P87,'Dados Iniciais'!$X$6:$X$15)+SUMIF('Dados Iniciais'!$Y$6:$Y$30,Q87,'Dados Iniciais'!$Z$6:$Z$30)+SUMIF('Dados Iniciais'!$AA$6:$AA$15,R87,'Dados Iniciais'!$AB$6:$AB$15)+SUMIF('Dados Iniciais'!$AC$6:$AC$15,S87,'Dados Iniciais'!$AD$6:$AD$15)+SUMIF('Dados Iniciais'!$AE$6:$AE$15,T87,'Dados Iniciais'!$AF$6:$AF$15)+SUMIF('Dados Iniciais'!$AG$6:$AG$30,U87,'Dados Iniciais'!$AH$6:$AH$30)+SUMIF('Dados Iniciais'!$AI$6:$AI$30,V87,'Dados Iniciais'!$AJ$6:$AJ$30)+SUMIF('Dados Iniciais'!$AK$6:$AK$15,W87,'Dados Iniciais'!$AL$6:$AL$15)+SUMIF('Dados Iniciais'!$AM$6:$AM$15,X87,'Dados Iniciais'!$AN$6:$AN$15)+SUMIF('Dados Iniciais'!$AO$6:$AO$15,Y87,'Dados Iniciais'!$AP$6:$AP$15)+SUMIF('Dados Iniciais'!$AQ$6:$AQ$15,Z87,'Dados Iniciais'!$AR$6:$AR$15))/100))</f>
        <v/>
      </c>
      <c r="D87" s="124" t="str">
        <f t="shared" si="3"/>
        <v/>
      </c>
      <c r="E87" s="17"/>
      <c r="F87" s="17"/>
      <c r="G87" s="17"/>
      <c r="H87" s="101"/>
      <c r="I87" s="103" t="str">
        <f t="shared" si="4"/>
        <v/>
      </c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5" customHeight="1" x14ac:dyDescent="0.25">
      <c r="A88" s="115">
        <v>76</v>
      </c>
      <c r="B88" s="116"/>
      <c r="C88" s="123" t="str">
        <f>IF($C$6&lt;&gt;"Sim","",IF(ISBLANK(B88),"",($C$4/( IF((COUNTA(E88:Z88)-1)&lt;=0,1,COUNTA(E88:Z88)-1)  ))*(SUMIFS('Dados Iniciais'!$D$7:$D$56,'Dados Iniciais'!$B$7:$B$56,"&lt;="&amp;I88,'Dados Iniciais'!$C$7:$C$56,"&gt;="&amp;I88)+SUMIF('Dados Iniciais'!$E$6:$E$30,E88,'Dados Iniciais'!$F$6:$F$30)+SUMIF('Dados Iniciais'!$G$6:$G$15,F88,'Dados Iniciais'!$H$6:$H$15)+SUMIF('Dados Iniciais'!$I$6:$I$15,G88,'Dados Iniciais'!$J$6:$J$15)+SUMIF('Dados Iniciais'!$K$6:$K$15,J88,'Dados Iniciais'!$L$6:$L$15)+SUMIF('Dados Iniciais'!$M$6:$M$15,K88,'Dados Iniciais'!$N$6:$N$15)+SUMIF('Dados Iniciais'!$O$6:$O$15,L88,'Dados Iniciais'!$P$6:$P$15)+SUMIF('Dados Iniciais'!$Q$6:$Q$30,M88,'Dados Iniciais'!$R$6:$R$30)+SUMIF('Dados Iniciais'!$S$6:$S$15,N88,'Dados Iniciais'!$T$6:$T$15)+SUMIF('Dados Iniciais'!$U$6:$U$15,O88,'Dados Iniciais'!$V$6:$V$15)+SUMIF('Dados Iniciais'!$W$6:$W$15,P88,'Dados Iniciais'!$X$6:$X$15)+SUMIF('Dados Iniciais'!$Y$6:$Y$30,Q88,'Dados Iniciais'!$Z$6:$Z$30)+SUMIF('Dados Iniciais'!$AA$6:$AA$15,R88,'Dados Iniciais'!$AB$6:$AB$15)+SUMIF('Dados Iniciais'!$AC$6:$AC$15,S88,'Dados Iniciais'!$AD$6:$AD$15)+SUMIF('Dados Iniciais'!$AE$6:$AE$15,T88,'Dados Iniciais'!$AF$6:$AF$15)+SUMIF('Dados Iniciais'!$AG$6:$AG$30,U88,'Dados Iniciais'!$AH$6:$AH$30)+SUMIF('Dados Iniciais'!$AI$6:$AI$30,V88,'Dados Iniciais'!$AJ$6:$AJ$30)+SUMIF('Dados Iniciais'!$AK$6:$AK$15,W88,'Dados Iniciais'!$AL$6:$AL$15)+SUMIF('Dados Iniciais'!$AM$6:$AM$15,X88,'Dados Iniciais'!$AN$6:$AN$15)+SUMIF('Dados Iniciais'!$AO$6:$AO$15,Y88,'Dados Iniciais'!$AP$6:$AP$15)+SUMIF('Dados Iniciais'!$AQ$6:$AQ$15,Z88,'Dados Iniciais'!$AR$6:$AR$15))/100))</f>
        <v/>
      </c>
      <c r="D88" s="124" t="str">
        <f t="shared" si="3"/>
        <v/>
      </c>
      <c r="E88" s="17"/>
      <c r="F88" s="17"/>
      <c r="G88" s="17"/>
      <c r="H88" s="101"/>
      <c r="I88" s="103" t="str">
        <f t="shared" si="4"/>
        <v/>
      </c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5" customHeight="1" x14ac:dyDescent="0.25">
      <c r="A89" s="115">
        <v>77</v>
      </c>
      <c r="B89" s="116"/>
      <c r="C89" s="123" t="str">
        <f>IF($C$6&lt;&gt;"Sim","",IF(ISBLANK(B89),"",($C$4/( IF((COUNTA(E89:Z89)-1)&lt;=0,1,COUNTA(E89:Z89)-1)  ))*(SUMIFS('Dados Iniciais'!$D$7:$D$56,'Dados Iniciais'!$B$7:$B$56,"&lt;="&amp;I89,'Dados Iniciais'!$C$7:$C$56,"&gt;="&amp;I89)+SUMIF('Dados Iniciais'!$E$6:$E$30,E89,'Dados Iniciais'!$F$6:$F$30)+SUMIF('Dados Iniciais'!$G$6:$G$15,F89,'Dados Iniciais'!$H$6:$H$15)+SUMIF('Dados Iniciais'!$I$6:$I$15,G89,'Dados Iniciais'!$J$6:$J$15)+SUMIF('Dados Iniciais'!$K$6:$K$15,J89,'Dados Iniciais'!$L$6:$L$15)+SUMIF('Dados Iniciais'!$M$6:$M$15,K89,'Dados Iniciais'!$N$6:$N$15)+SUMIF('Dados Iniciais'!$O$6:$O$15,L89,'Dados Iniciais'!$P$6:$P$15)+SUMIF('Dados Iniciais'!$Q$6:$Q$30,M89,'Dados Iniciais'!$R$6:$R$30)+SUMIF('Dados Iniciais'!$S$6:$S$15,N89,'Dados Iniciais'!$T$6:$T$15)+SUMIF('Dados Iniciais'!$U$6:$U$15,O89,'Dados Iniciais'!$V$6:$V$15)+SUMIF('Dados Iniciais'!$W$6:$W$15,P89,'Dados Iniciais'!$X$6:$X$15)+SUMIF('Dados Iniciais'!$Y$6:$Y$30,Q89,'Dados Iniciais'!$Z$6:$Z$30)+SUMIF('Dados Iniciais'!$AA$6:$AA$15,R89,'Dados Iniciais'!$AB$6:$AB$15)+SUMIF('Dados Iniciais'!$AC$6:$AC$15,S89,'Dados Iniciais'!$AD$6:$AD$15)+SUMIF('Dados Iniciais'!$AE$6:$AE$15,T89,'Dados Iniciais'!$AF$6:$AF$15)+SUMIF('Dados Iniciais'!$AG$6:$AG$30,U89,'Dados Iniciais'!$AH$6:$AH$30)+SUMIF('Dados Iniciais'!$AI$6:$AI$30,V89,'Dados Iniciais'!$AJ$6:$AJ$30)+SUMIF('Dados Iniciais'!$AK$6:$AK$15,W89,'Dados Iniciais'!$AL$6:$AL$15)+SUMIF('Dados Iniciais'!$AM$6:$AM$15,X89,'Dados Iniciais'!$AN$6:$AN$15)+SUMIF('Dados Iniciais'!$AO$6:$AO$15,Y89,'Dados Iniciais'!$AP$6:$AP$15)+SUMIF('Dados Iniciais'!$AQ$6:$AQ$15,Z89,'Dados Iniciais'!$AR$6:$AR$15))/100))</f>
        <v/>
      </c>
      <c r="D89" s="124" t="str">
        <f t="shared" si="3"/>
        <v/>
      </c>
      <c r="E89" s="17"/>
      <c r="F89" s="17"/>
      <c r="G89" s="17"/>
      <c r="H89" s="101"/>
      <c r="I89" s="103" t="str">
        <f t="shared" si="4"/>
        <v/>
      </c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5" customHeight="1" x14ac:dyDescent="0.25">
      <c r="A90" s="115">
        <v>78</v>
      </c>
      <c r="B90" s="116"/>
      <c r="C90" s="123" t="str">
        <f>IF($C$6&lt;&gt;"Sim","",IF(ISBLANK(B90),"",($C$4/( IF((COUNTA(E90:Z90)-1)&lt;=0,1,COUNTA(E90:Z90)-1)  ))*(SUMIFS('Dados Iniciais'!$D$7:$D$56,'Dados Iniciais'!$B$7:$B$56,"&lt;="&amp;I90,'Dados Iniciais'!$C$7:$C$56,"&gt;="&amp;I90)+SUMIF('Dados Iniciais'!$E$6:$E$30,E90,'Dados Iniciais'!$F$6:$F$30)+SUMIF('Dados Iniciais'!$G$6:$G$15,F90,'Dados Iniciais'!$H$6:$H$15)+SUMIF('Dados Iniciais'!$I$6:$I$15,G90,'Dados Iniciais'!$J$6:$J$15)+SUMIF('Dados Iniciais'!$K$6:$K$15,J90,'Dados Iniciais'!$L$6:$L$15)+SUMIF('Dados Iniciais'!$M$6:$M$15,K90,'Dados Iniciais'!$N$6:$N$15)+SUMIF('Dados Iniciais'!$O$6:$O$15,L90,'Dados Iniciais'!$P$6:$P$15)+SUMIF('Dados Iniciais'!$Q$6:$Q$30,M90,'Dados Iniciais'!$R$6:$R$30)+SUMIF('Dados Iniciais'!$S$6:$S$15,N90,'Dados Iniciais'!$T$6:$T$15)+SUMIF('Dados Iniciais'!$U$6:$U$15,O90,'Dados Iniciais'!$V$6:$V$15)+SUMIF('Dados Iniciais'!$W$6:$W$15,P90,'Dados Iniciais'!$X$6:$X$15)+SUMIF('Dados Iniciais'!$Y$6:$Y$30,Q90,'Dados Iniciais'!$Z$6:$Z$30)+SUMIF('Dados Iniciais'!$AA$6:$AA$15,R90,'Dados Iniciais'!$AB$6:$AB$15)+SUMIF('Dados Iniciais'!$AC$6:$AC$15,S90,'Dados Iniciais'!$AD$6:$AD$15)+SUMIF('Dados Iniciais'!$AE$6:$AE$15,T90,'Dados Iniciais'!$AF$6:$AF$15)+SUMIF('Dados Iniciais'!$AG$6:$AG$30,U90,'Dados Iniciais'!$AH$6:$AH$30)+SUMIF('Dados Iniciais'!$AI$6:$AI$30,V90,'Dados Iniciais'!$AJ$6:$AJ$30)+SUMIF('Dados Iniciais'!$AK$6:$AK$15,W90,'Dados Iniciais'!$AL$6:$AL$15)+SUMIF('Dados Iniciais'!$AM$6:$AM$15,X90,'Dados Iniciais'!$AN$6:$AN$15)+SUMIF('Dados Iniciais'!$AO$6:$AO$15,Y90,'Dados Iniciais'!$AP$6:$AP$15)+SUMIF('Dados Iniciais'!$AQ$6:$AQ$15,Z90,'Dados Iniciais'!$AR$6:$AR$15))/100))</f>
        <v/>
      </c>
      <c r="D90" s="124" t="str">
        <f t="shared" si="3"/>
        <v/>
      </c>
      <c r="E90" s="17"/>
      <c r="F90" s="17"/>
      <c r="G90" s="17"/>
      <c r="H90" s="101"/>
      <c r="I90" s="103" t="str">
        <f t="shared" si="4"/>
        <v/>
      </c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5" customHeight="1" x14ac:dyDescent="0.25">
      <c r="A91" s="115">
        <v>79</v>
      </c>
      <c r="B91" s="116"/>
      <c r="C91" s="123" t="str">
        <f>IF($C$6&lt;&gt;"Sim","",IF(ISBLANK(B91),"",($C$4/( IF((COUNTA(E91:Z91)-1)&lt;=0,1,COUNTA(E91:Z91)-1)  ))*(SUMIFS('Dados Iniciais'!$D$7:$D$56,'Dados Iniciais'!$B$7:$B$56,"&lt;="&amp;I91,'Dados Iniciais'!$C$7:$C$56,"&gt;="&amp;I91)+SUMIF('Dados Iniciais'!$E$6:$E$30,E91,'Dados Iniciais'!$F$6:$F$30)+SUMIF('Dados Iniciais'!$G$6:$G$15,F91,'Dados Iniciais'!$H$6:$H$15)+SUMIF('Dados Iniciais'!$I$6:$I$15,G91,'Dados Iniciais'!$J$6:$J$15)+SUMIF('Dados Iniciais'!$K$6:$K$15,J91,'Dados Iniciais'!$L$6:$L$15)+SUMIF('Dados Iniciais'!$M$6:$M$15,K91,'Dados Iniciais'!$N$6:$N$15)+SUMIF('Dados Iniciais'!$O$6:$O$15,L91,'Dados Iniciais'!$P$6:$P$15)+SUMIF('Dados Iniciais'!$Q$6:$Q$30,M91,'Dados Iniciais'!$R$6:$R$30)+SUMIF('Dados Iniciais'!$S$6:$S$15,N91,'Dados Iniciais'!$T$6:$T$15)+SUMIF('Dados Iniciais'!$U$6:$U$15,O91,'Dados Iniciais'!$V$6:$V$15)+SUMIF('Dados Iniciais'!$W$6:$W$15,P91,'Dados Iniciais'!$X$6:$X$15)+SUMIF('Dados Iniciais'!$Y$6:$Y$30,Q91,'Dados Iniciais'!$Z$6:$Z$30)+SUMIF('Dados Iniciais'!$AA$6:$AA$15,R91,'Dados Iniciais'!$AB$6:$AB$15)+SUMIF('Dados Iniciais'!$AC$6:$AC$15,S91,'Dados Iniciais'!$AD$6:$AD$15)+SUMIF('Dados Iniciais'!$AE$6:$AE$15,T91,'Dados Iniciais'!$AF$6:$AF$15)+SUMIF('Dados Iniciais'!$AG$6:$AG$30,U91,'Dados Iniciais'!$AH$6:$AH$30)+SUMIF('Dados Iniciais'!$AI$6:$AI$30,V91,'Dados Iniciais'!$AJ$6:$AJ$30)+SUMIF('Dados Iniciais'!$AK$6:$AK$15,W91,'Dados Iniciais'!$AL$6:$AL$15)+SUMIF('Dados Iniciais'!$AM$6:$AM$15,X91,'Dados Iniciais'!$AN$6:$AN$15)+SUMIF('Dados Iniciais'!$AO$6:$AO$15,Y91,'Dados Iniciais'!$AP$6:$AP$15)+SUMIF('Dados Iniciais'!$AQ$6:$AQ$15,Z91,'Dados Iniciais'!$AR$6:$AR$15))/100))</f>
        <v/>
      </c>
      <c r="D91" s="124" t="str">
        <f t="shared" si="3"/>
        <v/>
      </c>
      <c r="E91" s="17"/>
      <c r="F91" s="17"/>
      <c r="G91" s="17"/>
      <c r="H91" s="101"/>
      <c r="I91" s="103" t="str">
        <f t="shared" si="4"/>
        <v/>
      </c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5" customHeight="1" x14ac:dyDescent="0.25">
      <c r="A92" s="115">
        <v>80</v>
      </c>
      <c r="B92" s="116"/>
      <c r="C92" s="123" t="str">
        <f>IF($C$6&lt;&gt;"Sim","",IF(ISBLANK(B92),"",($C$4/( IF((COUNTA(E92:Z92)-1)&lt;=0,1,COUNTA(E92:Z92)-1)  ))*(SUMIFS('Dados Iniciais'!$D$7:$D$56,'Dados Iniciais'!$B$7:$B$56,"&lt;="&amp;I92,'Dados Iniciais'!$C$7:$C$56,"&gt;="&amp;I92)+SUMIF('Dados Iniciais'!$E$6:$E$30,E92,'Dados Iniciais'!$F$6:$F$30)+SUMIF('Dados Iniciais'!$G$6:$G$15,F92,'Dados Iniciais'!$H$6:$H$15)+SUMIF('Dados Iniciais'!$I$6:$I$15,G92,'Dados Iniciais'!$J$6:$J$15)+SUMIF('Dados Iniciais'!$K$6:$K$15,J92,'Dados Iniciais'!$L$6:$L$15)+SUMIF('Dados Iniciais'!$M$6:$M$15,K92,'Dados Iniciais'!$N$6:$N$15)+SUMIF('Dados Iniciais'!$O$6:$O$15,L92,'Dados Iniciais'!$P$6:$P$15)+SUMIF('Dados Iniciais'!$Q$6:$Q$30,M92,'Dados Iniciais'!$R$6:$R$30)+SUMIF('Dados Iniciais'!$S$6:$S$15,N92,'Dados Iniciais'!$T$6:$T$15)+SUMIF('Dados Iniciais'!$U$6:$U$15,O92,'Dados Iniciais'!$V$6:$V$15)+SUMIF('Dados Iniciais'!$W$6:$W$15,P92,'Dados Iniciais'!$X$6:$X$15)+SUMIF('Dados Iniciais'!$Y$6:$Y$30,Q92,'Dados Iniciais'!$Z$6:$Z$30)+SUMIF('Dados Iniciais'!$AA$6:$AA$15,R92,'Dados Iniciais'!$AB$6:$AB$15)+SUMIF('Dados Iniciais'!$AC$6:$AC$15,S92,'Dados Iniciais'!$AD$6:$AD$15)+SUMIF('Dados Iniciais'!$AE$6:$AE$15,T92,'Dados Iniciais'!$AF$6:$AF$15)+SUMIF('Dados Iniciais'!$AG$6:$AG$30,U92,'Dados Iniciais'!$AH$6:$AH$30)+SUMIF('Dados Iniciais'!$AI$6:$AI$30,V92,'Dados Iniciais'!$AJ$6:$AJ$30)+SUMIF('Dados Iniciais'!$AK$6:$AK$15,W92,'Dados Iniciais'!$AL$6:$AL$15)+SUMIF('Dados Iniciais'!$AM$6:$AM$15,X92,'Dados Iniciais'!$AN$6:$AN$15)+SUMIF('Dados Iniciais'!$AO$6:$AO$15,Y92,'Dados Iniciais'!$AP$6:$AP$15)+SUMIF('Dados Iniciais'!$AQ$6:$AQ$15,Z92,'Dados Iniciais'!$AR$6:$AR$15))/100))</f>
        <v/>
      </c>
      <c r="D92" s="124" t="str">
        <f t="shared" si="3"/>
        <v/>
      </c>
      <c r="E92" s="17"/>
      <c r="F92" s="17"/>
      <c r="G92" s="17"/>
      <c r="H92" s="101"/>
      <c r="I92" s="103" t="str">
        <f t="shared" si="4"/>
        <v/>
      </c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5" customHeight="1" x14ac:dyDescent="0.25">
      <c r="A93" s="115">
        <v>81</v>
      </c>
      <c r="B93" s="116"/>
      <c r="C93" s="123" t="str">
        <f>IF($C$6&lt;&gt;"Sim","",IF(ISBLANK(B93),"",($C$4/( IF((COUNTA(E93:Z93)-1)&lt;=0,1,COUNTA(E93:Z93)-1)  ))*(SUMIFS('Dados Iniciais'!$D$7:$D$56,'Dados Iniciais'!$B$7:$B$56,"&lt;="&amp;I93,'Dados Iniciais'!$C$7:$C$56,"&gt;="&amp;I93)+SUMIF('Dados Iniciais'!$E$6:$E$30,E93,'Dados Iniciais'!$F$6:$F$30)+SUMIF('Dados Iniciais'!$G$6:$G$15,F93,'Dados Iniciais'!$H$6:$H$15)+SUMIF('Dados Iniciais'!$I$6:$I$15,G93,'Dados Iniciais'!$J$6:$J$15)+SUMIF('Dados Iniciais'!$K$6:$K$15,J93,'Dados Iniciais'!$L$6:$L$15)+SUMIF('Dados Iniciais'!$M$6:$M$15,K93,'Dados Iniciais'!$N$6:$N$15)+SUMIF('Dados Iniciais'!$O$6:$O$15,L93,'Dados Iniciais'!$P$6:$P$15)+SUMIF('Dados Iniciais'!$Q$6:$Q$30,M93,'Dados Iniciais'!$R$6:$R$30)+SUMIF('Dados Iniciais'!$S$6:$S$15,N93,'Dados Iniciais'!$T$6:$T$15)+SUMIF('Dados Iniciais'!$U$6:$U$15,O93,'Dados Iniciais'!$V$6:$V$15)+SUMIF('Dados Iniciais'!$W$6:$W$15,P93,'Dados Iniciais'!$X$6:$X$15)+SUMIF('Dados Iniciais'!$Y$6:$Y$30,Q93,'Dados Iniciais'!$Z$6:$Z$30)+SUMIF('Dados Iniciais'!$AA$6:$AA$15,R93,'Dados Iniciais'!$AB$6:$AB$15)+SUMIF('Dados Iniciais'!$AC$6:$AC$15,S93,'Dados Iniciais'!$AD$6:$AD$15)+SUMIF('Dados Iniciais'!$AE$6:$AE$15,T93,'Dados Iniciais'!$AF$6:$AF$15)+SUMIF('Dados Iniciais'!$AG$6:$AG$30,U93,'Dados Iniciais'!$AH$6:$AH$30)+SUMIF('Dados Iniciais'!$AI$6:$AI$30,V93,'Dados Iniciais'!$AJ$6:$AJ$30)+SUMIF('Dados Iniciais'!$AK$6:$AK$15,W93,'Dados Iniciais'!$AL$6:$AL$15)+SUMIF('Dados Iniciais'!$AM$6:$AM$15,X93,'Dados Iniciais'!$AN$6:$AN$15)+SUMIF('Dados Iniciais'!$AO$6:$AO$15,Y93,'Dados Iniciais'!$AP$6:$AP$15)+SUMIF('Dados Iniciais'!$AQ$6:$AQ$15,Z93,'Dados Iniciais'!$AR$6:$AR$15))/100))</f>
        <v/>
      </c>
      <c r="D93" s="124" t="str">
        <f t="shared" si="3"/>
        <v/>
      </c>
      <c r="E93" s="17"/>
      <c r="F93" s="17"/>
      <c r="G93" s="17"/>
      <c r="H93" s="101"/>
      <c r="I93" s="103" t="str">
        <f t="shared" si="4"/>
        <v/>
      </c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5" customHeight="1" x14ac:dyDescent="0.25">
      <c r="A94" s="115">
        <v>82</v>
      </c>
      <c r="B94" s="116"/>
      <c r="C94" s="123" t="str">
        <f>IF($C$6&lt;&gt;"Sim","",IF(ISBLANK(B94),"",($C$4/( IF((COUNTA(E94:Z94)-1)&lt;=0,1,COUNTA(E94:Z94)-1)  ))*(SUMIFS('Dados Iniciais'!$D$7:$D$56,'Dados Iniciais'!$B$7:$B$56,"&lt;="&amp;I94,'Dados Iniciais'!$C$7:$C$56,"&gt;="&amp;I94)+SUMIF('Dados Iniciais'!$E$6:$E$30,E94,'Dados Iniciais'!$F$6:$F$30)+SUMIF('Dados Iniciais'!$G$6:$G$15,F94,'Dados Iniciais'!$H$6:$H$15)+SUMIF('Dados Iniciais'!$I$6:$I$15,G94,'Dados Iniciais'!$J$6:$J$15)+SUMIF('Dados Iniciais'!$K$6:$K$15,J94,'Dados Iniciais'!$L$6:$L$15)+SUMIF('Dados Iniciais'!$M$6:$M$15,K94,'Dados Iniciais'!$N$6:$N$15)+SUMIF('Dados Iniciais'!$O$6:$O$15,L94,'Dados Iniciais'!$P$6:$P$15)+SUMIF('Dados Iniciais'!$Q$6:$Q$30,M94,'Dados Iniciais'!$R$6:$R$30)+SUMIF('Dados Iniciais'!$S$6:$S$15,N94,'Dados Iniciais'!$T$6:$T$15)+SUMIF('Dados Iniciais'!$U$6:$U$15,O94,'Dados Iniciais'!$V$6:$V$15)+SUMIF('Dados Iniciais'!$W$6:$W$15,P94,'Dados Iniciais'!$X$6:$X$15)+SUMIF('Dados Iniciais'!$Y$6:$Y$30,Q94,'Dados Iniciais'!$Z$6:$Z$30)+SUMIF('Dados Iniciais'!$AA$6:$AA$15,R94,'Dados Iniciais'!$AB$6:$AB$15)+SUMIF('Dados Iniciais'!$AC$6:$AC$15,S94,'Dados Iniciais'!$AD$6:$AD$15)+SUMIF('Dados Iniciais'!$AE$6:$AE$15,T94,'Dados Iniciais'!$AF$6:$AF$15)+SUMIF('Dados Iniciais'!$AG$6:$AG$30,U94,'Dados Iniciais'!$AH$6:$AH$30)+SUMIF('Dados Iniciais'!$AI$6:$AI$30,V94,'Dados Iniciais'!$AJ$6:$AJ$30)+SUMIF('Dados Iniciais'!$AK$6:$AK$15,W94,'Dados Iniciais'!$AL$6:$AL$15)+SUMIF('Dados Iniciais'!$AM$6:$AM$15,X94,'Dados Iniciais'!$AN$6:$AN$15)+SUMIF('Dados Iniciais'!$AO$6:$AO$15,Y94,'Dados Iniciais'!$AP$6:$AP$15)+SUMIF('Dados Iniciais'!$AQ$6:$AQ$15,Z94,'Dados Iniciais'!$AR$6:$AR$15))/100))</f>
        <v/>
      </c>
      <c r="D94" s="124" t="str">
        <f t="shared" si="3"/>
        <v/>
      </c>
      <c r="E94" s="17"/>
      <c r="F94" s="17"/>
      <c r="G94" s="17"/>
      <c r="H94" s="101"/>
      <c r="I94" s="103" t="str">
        <f t="shared" si="4"/>
        <v/>
      </c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5" customHeight="1" x14ac:dyDescent="0.25">
      <c r="A95" s="115">
        <v>83</v>
      </c>
      <c r="B95" s="116"/>
      <c r="C95" s="123" t="str">
        <f>IF($C$6&lt;&gt;"Sim","",IF(ISBLANK(B95),"",($C$4/( IF((COUNTA(E95:Z95)-1)&lt;=0,1,COUNTA(E95:Z95)-1)  ))*(SUMIFS('Dados Iniciais'!$D$7:$D$56,'Dados Iniciais'!$B$7:$B$56,"&lt;="&amp;I95,'Dados Iniciais'!$C$7:$C$56,"&gt;="&amp;I95)+SUMIF('Dados Iniciais'!$E$6:$E$30,E95,'Dados Iniciais'!$F$6:$F$30)+SUMIF('Dados Iniciais'!$G$6:$G$15,F95,'Dados Iniciais'!$H$6:$H$15)+SUMIF('Dados Iniciais'!$I$6:$I$15,G95,'Dados Iniciais'!$J$6:$J$15)+SUMIF('Dados Iniciais'!$K$6:$K$15,J95,'Dados Iniciais'!$L$6:$L$15)+SUMIF('Dados Iniciais'!$M$6:$M$15,K95,'Dados Iniciais'!$N$6:$N$15)+SUMIF('Dados Iniciais'!$O$6:$O$15,L95,'Dados Iniciais'!$P$6:$P$15)+SUMIF('Dados Iniciais'!$Q$6:$Q$30,M95,'Dados Iniciais'!$R$6:$R$30)+SUMIF('Dados Iniciais'!$S$6:$S$15,N95,'Dados Iniciais'!$T$6:$T$15)+SUMIF('Dados Iniciais'!$U$6:$U$15,O95,'Dados Iniciais'!$V$6:$V$15)+SUMIF('Dados Iniciais'!$W$6:$W$15,P95,'Dados Iniciais'!$X$6:$X$15)+SUMIF('Dados Iniciais'!$Y$6:$Y$30,Q95,'Dados Iniciais'!$Z$6:$Z$30)+SUMIF('Dados Iniciais'!$AA$6:$AA$15,R95,'Dados Iniciais'!$AB$6:$AB$15)+SUMIF('Dados Iniciais'!$AC$6:$AC$15,S95,'Dados Iniciais'!$AD$6:$AD$15)+SUMIF('Dados Iniciais'!$AE$6:$AE$15,T95,'Dados Iniciais'!$AF$6:$AF$15)+SUMIF('Dados Iniciais'!$AG$6:$AG$30,U95,'Dados Iniciais'!$AH$6:$AH$30)+SUMIF('Dados Iniciais'!$AI$6:$AI$30,V95,'Dados Iniciais'!$AJ$6:$AJ$30)+SUMIF('Dados Iniciais'!$AK$6:$AK$15,W95,'Dados Iniciais'!$AL$6:$AL$15)+SUMIF('Dados Iniciais'!$AM$6:$AM$15,X95,'Dados Iniciais'!$AN$6:$AN$15)+SUMIF('Dados Iniciais'!$AO$6:$AO$15,Y95,'Dados Iniciais'!$AP$6:$AP$15)+SUMIF('Dados Iniciais'!$AQ$6:$AQ$15,Z95,'Dados Iniciais'!$AR$6:$AR$15))/100))</f>
        <v/>
      </c>
      <c r="D95" s="124" t="str">
        <f t="shared" si="3"/>
        <v/>
      </c>
      <c r="E95" s="17"/>
      <c r="F95" s="17"/>
      <c r="G95" s="17"/>
      <c r="H95" s="101"/>
      <c r="I95" s="103" t="str">
        <f t="shared" si="4"/>
        <v/>
      </c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5" customHeight="1" x14ac:dyDescent="0.25">
      <c r="A96" s="115">
        <v>84</v>
      </c>
      <c r="B96" s="116"/>
      <c r="C96" s="123" t="str">
        <f>IF($C$6&lt;&gt;"Sim","",IF(ISBLANK(B96),"",($C$4/( IF((COUNTA(E96:Z96)-1)&lt;=0,1,COUNTA(E96:Z96)-1)  ))*(SUMIFS('Dados Iniciais'!$D$7:$D$56,'Dados Iniciais'!$B$7:$B$56,"&lt;="&amp;I96,'Dados Iniciais'!$C$7:$C$56,"&gt;="&amp;I96)+SUMIF('Dados Iniciais'!$E$6:$E$30,E96,'Dados Iniciais'!$F$6:$F$30)+SUMIF('Dados Iniciais'!$G$6:$G$15,F96,'Dados Iniciais'!$H$6:$H$15)+SUMIF('Dados Iniciais'!$I$6:$I$15,G96,'Dados Iniciais'!$J$6:$J$15)+SUMIF('Dados Iniciais'!$K$6:$K$15,J96,'Dados Iniciais'!$L$6:$L$15)+SUMIF('Dados Iniciais'!$M$6:$M$15,K96,'Dados Iniciais'!$N$6:$N$15)+SUMIF('Dados Iniciais'!$O$6:$O$15,L96,'Dados Iniciais'!$P$6:$P$15)+SUMIF('Dados Iniciais'!$Q$6:$Q$30,M96,'Dados Iniciais'!$R$6:$R$30)+SUMIF('Dados Iniciais'!$S$6:$S$15,N96,'Dados Iniciais'!$T$6:$T$15)+SUMIF('Dados Iniciais'!$U$6:$U$15,O96,'Dados Iniciais'!$V$6:$V$15)+SUMIF('Dados Iniciais'!$W$6:$W$15,P96,'Dados Iniciais'!$X$6:$X$15)+SUMIF('Dados Iniciais'!$Y$6:$Y$30,Q96,'Dados Iniciais'!$Z$6:$Z$30)+SUMIF('Dados Iniciais'!$AA$6:$AA$15,R96,'Dados Iniciais'!$AB$6:$AB$15)+SUMIF('Dados Iniciais'!$AC$6:$AC$15,S96,'Dados Iniciais'!$AD$6:$AD$15)+SUMIF('Dados Iniciais'!$AE$6:$AE$15,T96,'Dados Iniciais'!$AF$6:$AF$15)+SUMIF('Dados Iniciais'!$AG$6:$AG$30,U96,'Dados Iniciais'!$AH$6:$AH$30)+SUMIF('Dados Iniciais'!$AI$6:$AI$30,V96,'Dados Iniciais'!$AJ$6:$AJ$30)+SUMIF('Dados Iniciais'!$AK$6:$AK$15,W96,'Dados Iniciais'!$AL$6:$AL$15)+SUMIF('Dados Iniciais'!$AM$6:$AM$15,X96,'Dados Iniciais'!$AN$6:$AN$15)+SUMIF('Dados Iniciais'!$AO$6:$AO$15,Y96,'Dados Iniciais'!$AP$6:$AP$15)+SUMIF('Dados Iniciais'!$AQ$6:$AQ$15,Z96,'Dados Iniciais'!$AR$6:$AR$15))/100))</f>
        <v/>
      </c>
      <c r="D96" s="124" t="str">
        <f t="shared" si="3"/>
        <v/>
      </c>
      <c r="E96" s="17"/>
      <c r="F96" s="17"/>
      <c r="G96" s="17"/>
      <c r="H96" s="101"/>
      <c r="I96" s="103" t="str">
        <f t="shared" si="4"/>
        <v/>
      </c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5" customHeight="1" x14ac:dyDescent="0.25">
      <c r="A97" s="115">
        <v>85</v>
      </c>
      <c r="B97" s="116"/>
      <c r="C97" s="123" t="str">
        <f>IF($C$6&lt;&gt;"Sim","",IF(ISBLANK(B97),"",($C$4/( IF((COUNTA(E97:Z97)-1)&lt;=0,1,COUNTA(E97:Z97)-1)  ))*(SUMIFS('Dados Iniciais'!$D$7:$D$56,'Dados Iniciais'!$B$7:$B$56,"&lt;="&amp;I97,'Dados Iniciais'!$C$7:$C$56,"&gt;="&amp;I97)+SUMIF('Dados Iniciais'!$E$6:$E$30,E97,'Dados Iniciais'!$F$6:$F$30)+SUMIF('Dados Iniciais'!$G$6:$G$15,F97,'Dados Iniciais'!$H$6:$H$15)+SUMIF('Dados Iniciais'!$I$6:$I$15,G97,'Dados Iniciais'!$J$6:$J$15)+SUMIF('Dados Iniciais'!$K$6:$K$15,J97,'Dados Iniciais'!$L$6:$L$15)+SUMIF('Dados Iniciais'!$M$6:$M$15,K97,'Dados Iniciais'!$N$6:$N$15)+SUMIF('Dados Iniciais'!$O$6:$O$15,L97,'Dados Iniciais'!$P$6:$P$15)+SUMIF('Dados Iniciais'!$Q$6:$Q$30,M97,'Dados Iniciais'!$R$6:$R$30)+SUMIF('Dados Iniciais'!$S$6:$S$15,N97,'Dados Iniciais'!$T$6:$T$15)+SUMIF('Dados Iniciais'!$U$6:$U$15,O97,'Dados Iniciais'!$V$6:$V$15)+SUMIF('Dados Iniciais'!$W$6:$W$15,P97,'Dados Iniciais'!$X$6:$X$15)+SUMIF('Dados Iniciais'!$Y$6:$Y$30,Q97,'Dados Iniciais'!$Z$6:$Z$30)+SUMIF('Dados Iniciais'!$AA$6:$AA$15,R97,'Dados Iniciais'!$AB$6:$AB$15)+SUMIF('Dados Iniciais'!$AC$6:$AC$15,S97,'Dados Iniciais'!$AD$6:$AD$15)+SUMIF('Dados Iniciais'!$AE$6:$AE$15,T97,'Dados Iniciais'!$AF$6:$AF$15)+SUMIF('Dados Iniciais'!$AG$6:$AG$30,U97,'Dados Iniciais'!$AH$6:$AH$30)+SUMIF('Dados Iniciais'!$AI$6:$AI$30,V97,'Dados Iniciais'!$AJ$6:$AJ$30)+SUMIF('Dados Iniciais'!$AK$6:$AK$15,W97,'Dados Iniciais'!$AL$6:$AL$15)+SUMIF('Dados Iniciais'!$AM$6:$AM$15,X97,'Dados Iniciais'!$AN$6:$AN$15)+SUMIF('Dados Iniciais'!$AO$6:$AO$15,Y97,'Dados Iniciais'!$AP$6:$AP$15)+SUMIF('Dados Iniciais'!$AQ$6:$AQ$15,Z97,'Dados Iniciais'!$AR$6:$AR$15))/100))</f>
        <v/>
      </c>
      <c r="D97" s="124" t="str">
        <f t="shared" si="3"/>
        <v/>
      </c>
      <c r="E97" s="17"/>
      <c r="F97" s="17"/>
      <c r="G97" s="17"/>
      <c r="H97" s="101"/>
      <c r="I97" s="103" t="str">
        <f t="shared" si="4"/>
        <v/>
      </c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5" customHeight="1" x14ac:dyDescent="0.25">
      <c r="A98" s="115">
        <v>86</v>
      </c>
      <c r="B98" s="116"/>
      <c r="C98" s="123" t="str">
        <f>IF($C$6&lt;&gt;"Sim","",IF(ISBLANK(B98),"",($C$4/( IF((COUNTA(E98:Z98)-1)&lt;=0,1,COUNTA(E98:Z98)-1)  ))*(SUMIFS('Dados Iniciais'!$D$7:$D$56,'Dados Iniciais'!$B$7:$B$56,"&lt;="&amp;I98,'Dados Iniciais'!$C$7:$C$56,"&gt;="&amp;I98)+SUMIF('Dados Iniciais'!$E$6:$E$30,E98,'Dados Iniciais'!$F$6:$F$30)+SUMIF('Dados Iniciais'!$G$6:$G$15,F98,'Dados Iniciais'!$H$6:$H$15)+SUMIF('Dados Iniciais'!$I$6:$I$15,G98,'Dados Iniciais'!$J$6:$J$15)+SUMIF('Dados Iniciais'!$K$6:$K$15,J98,'Dados Iniciais'!$L$6:$L$15)+SUMIF('Dados Iniciais'!$M$6:$M$15,K98,'Dados Iniciais'!$N$6:$N$15)+SUMIF('Dados Iniciais'!$O$6:$O$15,L98,'Dados Iniciais'!$P$6:$P$15)+SUMIF('Dados Iniciais'!$Q$6:$Q$30,M98,'Dados Iniciais'!$R$6:$R$30)+SUMIF('Dados Iniciais'!$S$6:$S$15,N98,'Dados Iniciais'!$T$6:$T$15)+SUMIF('Dados Iniciais'!$U$6:$U$15,O98,'Dados Iniciais'!$V$6:$V$15)+SUMIF('Dados Iniciais'!$W$6:$W$15,P98,'Dados Iniciais'!$X$6:$X$15)+SUMIF('Dados Iniciais'!$Y$6:$Y$30,Q98,'Dados Iniciais'!$Z$6:$Z$30)+SUMIF('Dados Iniciais'!$AA$6:$AA$15,R98,'Dados Iniciais'!$AB$6:$AB$15)+SUMIF('Dados Iniciais'!$AC$6:$AC$15,S98,'Dados Iniciais'!$AD$6:$AD$15)+SUMIF('Dados Iniciais'!$AE$6:$AE$15,T98,'Dados Iniciais'!$AF$6:$AF$15)+SUMIF('Dados Iniciais'!$AG$6:$AG$30,U98,'Dados Iniciais'!$AH$6:$AH$30)+SUMIF('Dados Iniciais'!$AI$6:$AI$30,V98,'Dados Iniciais'!$AJ$6:$AJ$30)+SUMIF('Dados Iniciais'!$AK$6:$AK$15,W98,'Dados Iniciais'!$AL$6:$AL$15)+SUMIF('Dados Iniciais'!$AM$6:$AM$15,X98,'Dados Iniciais'!$AN$6:$AN$15)+SUMIF('Dados Iniciais'!$AO$6:$AO$15,Y98,'Dados Iniciais'!$AP$6:$AP$15)+SUMIF('Dados Iniciais'!$AQ$6:$AQ$15,Z98,'Dados Iniciais'!$AR$6:$AR$15))/100))</f>
        <v/>
      </c>
      <c r="D98" s="124" t="str">
        <f t="shared" si="3"/>
        <v/>
      </c>
      <c r="E98" s="17"/>
      <c r="F98" s="17"/>
      <c r="G98" s="17"/>
      <c r="H98" s="101"/>
      <c r="I98" s="103" t="str">
        <f t="shared" si="4"/>
        <v/>
      </c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5" customHeight="1" x14ac:dyDescent="0.25">
      <c r="A99" s="115">
        <v>87</v>
      </c>
      <c r="B99" s="116"/>
      <c r="C99" s="123" t="str">
        <f>IF($C$6&lt;&gt;"Sim","",IF(ISBLANK(B99),"",($C$4/( IF((COUNTA(E99:Z99)-1)&lt;=0,1,COUNTA(E99:Z99)-1)  ))*(SUMIFS('Dados Iniciais'!$D$7:$D$56,'Dados Iniciais'!$B$7:$B$56,"&lt;="&amp;I99,'Dados Iniciais'!$C$7:$C$56,"&gt;="&amp;I99)+SUMIF('Dados Iniciais'!$E$6:$E$30,E99,'Dados Iniciais'!$F$6:$F$30)+SUMIF('Dados Iniciais'!$G$6:$G$15,F99,'Dados Iniciais'!$H$6:$H$15)+SUMIF('Dados Iniciais'!$I$6:$I$15,G99,'Dados Iniciais'!$J$6:$J$15)+SUMIF('Dados Iniciais'!$K$6:$K$15,J99,'Dados Iniciais'!$L$6:$L$15)+SUMIF('Dados Iniciais'!$M$6:$M$15,K99,'Dados Iniciais'!$N$6:$N$15)+SUMIF('Dados Iniciais'!$O$6:$O$15,L99,'Dados Iniciais'!$P$6:$P$15)+SUMIF('Dados Iniciais'!$Q$6:$Q$30,M99,'Dados Iniciais'!$R$6:$R$30)+SUMIF('Dados Iniciais'!$S$6:$S$15,N99,'Dados Iniciais'!$T$6:$T$15)+SUMIF('Dados Iniciais'!$U$6:$U$15,O99,'Dados Iniciais'!$V$6:$V$15)+SUMIF('Dados Iniciais'!$W$6:$W$15,P99,'Dados Iniciais'!$X$6:$X$15)+SUMIF('Dados Iniciais'!$Y$6:$Y$30,Q99,'Dados Iniciais'!$Z$6:$Z$30)+SUMIF('Dados Iniciais'!$AA$6:$AA$15,R99,'Dados Iniciais'!$AB$6:$AB$15)+SUMIF('Dados Iniciais'!$AC$6:$AC$15,S99,'Dados Iniciais'!$AD$6:$AD$15)+SUMIF('Dados Iniciais'!$AE$6:$AE$15,T99,'Dados Iniciais'!$AF$6:$AF$15)+SUMIF('Dados Iniciais'!$AG$6:$AG$30,U99,'Dados Iniciais'!$AH$6:$AH$30)+SUMIF('Dados Iniciais'!$AI$6:$AI$30,V99,'Dados Iniciais'!$AJ$6:$AJ$30)+SUMIF('Dados Iniciais'!$AK$6:$AK$15,W99,'Dados Iniciais'!$AL$6:$AL$15)+SUMIF('Dados Iniciais'!$AM$6:$AM$15,X99,'Dados Iniciais'!$AN$6:$AN$15)+SUMIF('Dados Iniciais'!$AO$6:$AO$15,Y99,'Dados Iniciais'!$AP$6:$AP$15)+SUMIF('Dados Iniciais'!$AQ$6:$AQ$15,Z99,'Dados Iniciais'!$AR$6:$AR$15))/100))</f>
        <v/>
      </c>
      <c r="D99" s="124" t="str">
        <f t="shared" si="3"/>
        <v/>
      </c>
      <c r="E99" s="17"/>
      <c r="F99" s="17"/>
      <c r="G99" s="17"/>
      <c r="H99" s="101"/>
      <c r="I99" s="103" t="str">
        <f t="shared" si="4"/>
        <v/>
      </c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5" customHeight="1" x14ac:dyDescent="0.25">
      <c r="A100" s="115">
        <v>88</v>
      </c>
      <c r="B100" s="116"/>
      <c r="C100" s="123" t="str">
        <f>IF($C$6&lt;&gt;"Sim","",IF(ISBLANK(B100),"",($C$4/( IF((COUNTA(E100:Z100)-1)&lt;=0,1,COUNTA(E100:Z100)-1)  ))*(SUMIFS('Dados Iniciais'!$D$7:$D$56,'Dados Iniciais'!$B$7:$B$56,"&lt;="&amp;I100,'Dados Iniciais'!$C$7:$C$56,"&gt;="&amp;I100)+SUMIF('Dados Iniciais'!$E$6:$E$30,E100,'Dados Iniciais'!$F$6:$F$30)+SUMIF('Dados Iniciais'!$G$6:$G$15,F100,'Dados Iniciais'!$H$6:$H$15)+SUMIF('Dados Iniciais'!$I$6:$I$15,G100,'Dados Iniciais'!$J$6:$J$15)+SUMIF('Dados Iniciais'!$K$6:$K$15,J100,'Dados Iniciais'!$L$6:$L$15)+SUMIF('Dados Iniciais'!$M$6:$M$15,K100,'Dados Iniciais'!$N$6:$N$15)+SUMIF('Dados Iniciais'!$O$6:$O$15,L100,'Dados Iniciais'!$P$6:$P$15)+SUMIF('Dados Iniciais'!$Q$6:$Q$30,M100,'Dados Iniciais'!$R$6:$R$30)+SUMIF('Dados Iniciais'!$S$6:$S$15,N100,'Dados Iniciais'!$T$6:$T$15)+SUMIF('Dados Iniciais'!$U$6:$U$15,O100,'Dados Iniciais'!$V$6:$V$15)+SUMIF('Dados Iniciais'!$W$6:$W$15,P100,'Dados Iniciais'!$X$6:$X$15)+SUMIF('Dados Iniciais'!$Y$6:$Y$30,Q100,'Dados Iniciais'!$Z$6:$Z$30)+SUMIF('Dados Iniciais'!$AA$6:$AA$15,R100,'Dados Iniciais'!$AB$6:$AB$15)+SUMIF('Dados Iniciais'!$AC$6:$AC$15,S100,'Dados Iniciais'!$AD$6:$AD$15)+SUMIF('Dados Iniciais'!$AE$6:$AE$15,T100,'Dados Iniciais'!$AF$6:$AF$15)+SUMIF('Dados Iniciais'!$AG$6:$AG$30,U100,'Dados Iniciais'!$AH$6:$AH$30)+SUMIF('Dados Iniciais'!$AI$6:$AI$30,V100,'Dados Iniciais'!$AJ$6:$AJ$30)+SUMIF('Dados Iniciais'!$AK$6:$AK$15,W100,'Dados Iniciais'!$AL$6:$AL$15)+SUMIF('Dados Iniciais'!$AM$6:$AM$15,X100,'Dados Iniciais'!$AN$6:$AN$15)+SUMIF('Dados Iniciais'!$AO$6:$AO$15,Y100,'Dados Iniciais'!$AP$6:$AP$15)+SUMIF('Dados Iniciais'!$AQ$6:$AQ$15,Z100,'Dados Iniciais'!$AR$6:$AR$15))/100))</f>
        <v/>
      </c>
      <c r="D100" s="124" t="str">
        <f t="shared" si="3"/>
        <v/>
      </c>
      <c r="E100" s="17"/>
      <c r="F100" s="17"/>
      <c r="G100" s="17"/>
      <c r="H100" s="101"/>
      <c r="I100" s="103" t="str">
        <f t="shared" si="4"/>
        <v/>
      </c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5" customHeight="1" x14ac:dyDescent="0.25">
      <c r="A101" s="115">
        <v>89</v>
      </c>
      <c r="B101" s="116"/>
      <c r="C101" s="123" t="str">
        <f>IF($C$6&lt;&gt;"Sim","",IF(ISBLANK(B101),"",($C$4/( IF((COUNTA(E101:Z101)-1)&lt;=0,1,COUNTA(E101:Z101)-1)  ))*(SUMIFS('Dados Iniciais'!$D$7:$D$56,'Dados Iniciais'!$B$7:$B$56,"&lt;="&amp;I101,'Dados Iniciais'!$C$7:$C$56,"&gt;="&amp;I101)+SUMIF('Dados Iniciais'!$E$6:$E$30,E101,'Dados Iniciais'!$F$6:$F$30)+SUMIF('Dados Iniciais'!$G$6:$G$15,F101,'Dados Iniciais'!$H$6:$H$15)+SUMIF('Dados Iniciais'!$I$6:$I$15,G101,'Dados Iniciais'!$J$6:$J$15)+SUMIF('Dados Iniciais'!$K$6:$K$15,J101,'Dados Iniciais'!$L$6:$L$15)+SUMIF('Dados Iniciais'!$M$6:$M$15,K101,'Dados Iniciais'!$N$6:$N$15)+SUMIF('Dados Iniciais'!$O$6:$O$15,L101,'Dados Iniciais'!$P$6:$P$15)+SUMIF('Dados Iniciais'!$Q$6:$Q$30,M101,'Dados Iniciais'!$R$6:$R$30)+SUMIF('Dados Iniciais'!$S$6:$S$15,N101,'Dados Iniciais'!$T$6:$T$15)+SUMIF('Dados Iniciais'!$U$6:$U$15,O101,'Dados Iniciais'!$V$6:$V$15)+SUMIF('Dados Iniciais'!$W$6:$W$15,P101,'Dados Iniciais'!$X$6:$X$15)+SUMIF('Dados Iniciais'!$Y$6:$Y$30,Q101,'Dados Iniciais'!$Z$6:$Z$30)+SUMIF('Dados Iniciais'!$AA$6:$AA$15,R101,'Dados Iniciais'!$AB$6:$AB$15)+SUMIF('Dados Iniciais'!$AC$6:$AC$15,S101,'Dados Iniciais'!$AD$6:$AD$15)+SUMIF('Dados Iniciais'!$AE$6:$AE$15,T101,'Dados Iniciais'!$AF$6:$AF$15)+SUMIF('Dados Iniciais'!$AG$6:$AG$30,U101,'Dados Iniciais'!$AH$6:$AH$30)+SUMIF('Dados Iniciais'!$AI$6:$AI$30,V101,'Dados Iniciais'!$AJ$6:$AJ$30)+SUMIF('Dados Iniciais'!$AK$6:$AK$15,W101,'Dados Iniciais'!$AL$6:$AL$15)+SUMIF('Dados Iniciais'!$AM$6:$AM$15,X101,'Dados Iniciais'!$AN$6:$AN$15)+SUMIF('Dados Iniciais'!$AO$6:$AO$15,Y101,'Dados Iniciais'!$AP$6:$AP$15)+SUMIF('Dados Iniciais'!$AQ$6:$AQ$15,Z101,'Dados Iniciais'!$AR$6:$AR$15))/100))</f>
        <v/>
      </c>
      <c r="D101" s="124" t="str">
        <f t="shared" si="3"/>
        <v/>
      </c>
      <c r="E101" s="17"/>
      <c r="F101" s="17"/>
      <c r="G101" s="17"/>
      <c r="H101" s="101"/>
      <c r="I101" s="103" t="str">
        <f t="shared" si="4"/>
        <v/>
      </c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5" customHeight="1" x14ac:dyDescent="0.25">
      <c r="A102" s="115">
        <v>90</v>
      </c>
      <c r="B102" s="116"/>
      <c r="C102" s="123" t="str">
        <f>IF($C$6&lt;&gt;"Sim","",IF(ISBLANK(B102),"",($C$4/( IF((COUNTA(E102:Z102)-1)&lt;=0,1,COUNTA(E102:Z102)-1)  ))*(SUMIFS('Dados Iniciais'!$D$7:$D$56,'Dados Iniciais'!$B$7:$B$56,"&lt;="&amp;I102,'Dados Iniciais'!$C$7:$C$56,"&gt;="&amp;I102)+SUMIF('Dados Iniciais'!$E$6:$E$30,E102,'Dados Iniciais'!$F$6:$F$30)+SUMIF('Dados Iniciais'!$G$6:$G$15,F102,'Dados Iniciais'!$H$6:$H$15)+SUMIF('Dados Iniciais'!$I$6:$I$15,G102,'Dados Iniciais'!$J$6:$J$15)+SUMIF('Dados Iniciais'!$K$6:$K$15,J102,'Dados Iniciais'!$L$6:$L$15)+SUMIF('Dados Iniciais'!$M$6:$M$15,K102,'Dados Iniciais'!$N$6:$N$15)+SUMIF('Dados Iniciais'!$O$6:$O$15,L102,'Dados Iniciais'!$P$6:$P$15)+SUMIF('Dados Iniciais'!$Q$6:$Q$30,M102,'Dados Iniciais'!$R$6:$R$30)+SUMIF('Dados Iniciais'!$S$6:$S$15,N102,'Dados Iniciais'!$T$6:$T$15)+SUMIF('Dados Iniciais'!$U$6:$U$15,O102,'Dados Iniciais'!$V$6:$V$15)+SUMIF('Dados Iniciais'!$W$6:$W$15,P102,'Dados Iniciais'!$X$6:$X$15)+SUMIF('Dados Iniciais'!$Y$6:$Y$30,Q102,'Dados Iniciais'!$Z$6:$Z$30)+SUMIF('Dados Iniciais'!$AA$6:$AA$15,R102,'Dados Iniciais'!$AB$6:$AB$15)+SUMIF('Dados Iniciais'!$AC$6:$AC$15,S102,'Dados Iniciais'!$AD$6:$AD$15)+SUMIF('Dados Iniciais'!$AE$6:$AE$15,T102,'Dados Iniciais'!$AF$6:$AF$15)+SUMIF('Dados Iniciais'!$AG$6:$AG$30,U102,'Dados Iniciais'!$AH$6:$AH$30)+SUMIF('Dados Iniciais'!$AI$6:$AI$30,V102,'Dados Iniciais'!$AJ$6:$AJ$30)+SUMIF('Dados Iniciais'!$AK$6:$AK$15,W102,'Dados Iniciais'!$AL$6:$AL$15)+SUMIF('Dados Iniciais'!$AM$6:$AM$15,X102,'Dados Iniciais'!$AN$6:$AN$15)+SUMIF('Dados Iniciais'!$AO$6:$AO$15,Y102,'Dados Iniciais'!$AP$6:$AP$15)+SUMIF('Dados Iniciais'!$AQ$6:$AQ$15,Z102,'Dados Iniciais'!$AR$6:$AR$15))/100))</f>
        <v/>
      </c>
      <c r="D102" s="124" t="str">
        <f t="shared" si="3"/>
        <v/>
      </c>
      <c r="E102" s="17"/>
      <c r="F102" s="17"/>
      <c r="G102" s="17"/>
      <c r="H102" s="101"/>
      <c r="I102" s="103" t="str">
        <f t="shared" si="4"/>
        <v/>
      </c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5" customHeight="1" x14ac:dyDescent="0.25">
      <c r="A103" s="115">
        <v>91</v>
      </c>
      <c r="B103" s="116"/>
      <c r="C103" s="123" t="str">
        <f>IF($C$6&lt;&gt;"Sim","",IF(ISBLANK(B103),"",($C$4/( IF((COUNTA(E103:Z103)-1)&lt;=0,1,COUNTA(E103:Z103)-1)  ))*(SUMIFS('Dados Iniciais'!$D$7:$D$56,'Dados Iniciais'!$B$7:$B$56,"&lt;="&amp;I103,'Dados Iniciais'!$C$7:$C$56,"&gt;="&amp;I103)+SUMIF('Dados Iniciais'!$E$6:$E$30,E103,'Dados Iniciais'!$F$6:$F$30)+SUMIF('Dados Iniciais'!$G$6:$G$15,F103,'Dados Iniciais'!$H$6:$H$15)+SUMIF('Dados Iniciais'!$I$6:$I$15,G103,'Dados Iniciais'!$J$6:$J$15)+SUMIF('Dados Iniciais'!$K$6:$K$15,J103,'Dados Iniciais'!$L$6:$L$15)+SUMIF('Dados Iniciais'!$M$6:$M$15,K103,'Dados Iniciais'!$N$6:$N$15)+SUMIF('Dados Iniciais'!$O$6:$O$15,L103,'Dados Iniciais'!$P$6:$P$15)+SUMIF('Dados Iniciais'!$Q$6:$Q$30,M103,'Dados Iniciais'!$R$6:$R$30)+SUMIF('Dados Iniciais'!$S$6:$S$15,N103,'Dados Iniciais'!$T$6:$T$15)+SUMIF('Dados Iniciais'!$U$6:$U$15,O103,'Dados Iniciais'!$V$6:$V$15)+SUMIF('Dados Iniciais'!$W$6:$W$15,P103,'Dados Iniciais'!$X$6:$X$15)+SUMIF('Dados Iniciais'!$Y$6:$Y$30,Q103,'Dados Iniciais'!$Z$6:$Z$30)+SUMIF('Dados Iniciais'!$AA$6:$AA$15,R103,'Dados Iniciais'!$AB$6:$AB$15)+SUMIF('Dados Iniciais'!$AC$6:$AC$15,S103,'Dados Iniciais'!$AD$6:$AD$15)+SUMIF('Dados Iniciais'!$AE$6:$AE$15,T103,'Dados Iniciais'!$AF$6:$AF$15)+SUMIF('Dados Iniciais'!$AG$6:$AG$30,U103,'Dados Iniciais'!$AH$6:$AH$30)+SUMIF('Dados Iniciais'!$AI$6:$AI$30,V103,'Dados Iniciais'!$AJ$6:$AJ$30)+SUMIF('Dados Iniciais'!$AK$6:$AK$15,W103,'Dados Iniciais'!$AL$6:$AL$15)+SUMIF('Dados Iniciais'!$AM$6:$AM$15,X103,'Dados Iniciais'!$AN$6:$AN$15)+SUMIF('Dados Iniciais'!$AO$6:$AO$15,Y103,'Dados Iniciais'!$AP$6:$AP$15)+SUMIF('Dados Iniciais'!$AQ$6:$AQ$15,Z103,'Dados Iniciais'!$AR$6:$AR$15))/100))</f>
        <v/>
      </c>
      <c r="D103" s="124" t="str">
        <f t="shared" si="3"/>
        <v/>
      </c>
      <c r="E103" s="17"/>
      <c r="F103" s="17"/>
      <c r="G103" s="17"/>
      <c r="H103" s="101"/>
      <c r="I103" s="103" t="str">
        <f t="shared" si="4"/>
        <v/>
      </c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5" customHeight="1" x14ac:dyDescent="0.25">
      <c r="A104" s="115">
        <v>92</v>
      </c>
      <c r="B104" s="116"/>
      <c r="C104" s="123" t="str">
        <f>IF($C$6&lt;&gt;"Sim","",IF(ISBLANK(B104),"",($C$4/( IF((COUNTA(E104:Z104)-1)&lt;=0,1,COUNTA(E104:Z104)-1)  ))*(SUMIFS('Dados Iniciais'!$D$7:$D$56,'Dados Iniciais'!$B$7:$B$56,"&lt;="&amp;I104,'Dados Iniciais'!$C$7:$C$56,"&gt;="&amp;I104)+SUMIF('Dados Iniciais'!$E$6:$E$30,E104,'Dados Iniciais'!$F$6:$F$30)+SUMIF('Dados Iniciais'!$G$6:$G$15,F104,'Dados Iniciais'!$H$6:$H$15)+SUMIF('Dados Iniciais'!$I$6:$I$15,G104,'Dados Iniciais'!$J$6:$J$15)+SUMIF('Dados Iniciais'!$K$6:$K$15,J104,'Dados Iniciais'!$L$6:$L$15)+SUMIF('Dados Iniciais'!$M$6:$M$15,K104,'Dados Iniciais'!$N$6:$N$15)+SUMIF('Dados Iniciais'!$O$6:$O$15,L104,'Dados Iniciais'!$P$6:$P$15)+SUMIF('Dados Iniciais'!$Q$6:$Q$30,M104,'Dados Iniciais'!$R$6:$R$30)+SUMIF('Dados Iniciais'!$S$6:$S$15,N104,'Dados Iniciais'!$T$6:$T$15)+SUMIF('Dados Iniciais'!$U$6:$U$15,O104,'Dados Iniciais'!$V$6:$V$15)+SUMIF('Dados Iniciais'!$W$6:$W$15,P104,'Dados Iniciais'!$X$6:$X$15)+SUMIF('Dados Iniciais'!$Y$6:$Y$30,Q104,'Dados Iniciais'!$Z$6:$Z$30)+SUMIF('Dados Iniciais'!$AA$6:$AA$15,R104,'Dados Iniciais'!$AB$6:$AB$15)+SUMIF('Dados Iniciais'!$AC$6:$AC$15,S104,'Dados Iniciais'!$AD$6:$AD$15)+SUMIF('Dados Iniciais'!$AE$6:$AE$15,T104,'Dados Iniciais'!$AF$6:$AF$15)+SUMIF('Dados Iniciais'!$AG$6:$AG$30,U104,'Dados Iniciais'!$AH$6:$AH$30)+SUMIF('Dados Iniciais'!$AI$6:$AI$30,V104,'Dados Iniciais'!$AJ$6:$AJ$30)+SUMIF('Dados Iniciais'!$AK$6:$AK$15,W104,'Dados Iniciais'!$AL$6:$AL$15)+SUMIF('Dados Iniciais'!$AM$6:$AM$15,X104,'Dados Iniciais'!$AN$6:$AN$15)+SUMIF('Dados Iniciais'!$AO$6:$AO$15,Y104,'Dados Iniciais'!$AP$6:$AP$15)+SUMIF('Dados Iniciais'!$AQ$6:$AQ$15,Z104,'Dados Iniciais'!$AR$6:$AR$15))/100))</f>
        <v/>
      </c>
      <c r="D104" s="124" t="str">
        <f t="shared" si="3"/>
        <v/>
      </c>
      <c r="E104" s="17"/>
      <c r="F104" s="17"/>
      <c r="G104" s="17"/>
      <c r="H104" s="101"/>
      <c r="I104" s="103" t="str">
        <f t="shared" si="4"/>
        <v/>
      </c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5" customHeight="1" x14ac:dyDescent="0.25">
      <c r="A105" s="115">
        <v>93</v>
      </c>
      <c r="B105" s="116"/>
      <c r="C105" s="123" t="str">
        <f>IF($C$6&lt;&gt;"Sim","",IF(ISBLANK(B105),"",($C$4/( IF((COUNTA(E105:Z105)-1)&lt;=0,1,COUNTA(E105:Z105)-1)  ))*(SUMIFS('Dados Iniciais'!$D$7:$D$56,'Dados Iniciais'!$B$7:$B$56,"&lt;="&amp;I105,'Dados Iniciais'!$C$7:$C$56,"&gt;="&amp;I105)+SUMIF('Dados Iniciais'!$E$6:$E$30,E105,'Dados Iniciais'!$F$6:$F$30)+SUMIF('Dados Iniciais'!$G$6:$G$15,F105,'Dados Iniciais'!$H$6:$H$15)+SUMIF('Dados Iniciais'!$I$6:$I$15,G105,'Dados Iniciais'!$J$6:$J$15)+SUMIF('Dados Iniciais'!$K$6:$K$15,J105,'Dados Iniciais'!$L$6:$L$15)+SUMIF('Dados Iniciais'!$M$6:$M$15,K105,'Dados Iniciais'!$N$6:$N$15)+SUMIF('Dados Iniciais'!$O$6:$O$15,L105,'Dados Iniciais'!$P$6:$P$15)+SUMIF('Dados Iniciais'!$Q$6:$Q$30,M105,'Dados Iniciais'!$R$6:$R$30)+SUMIF('Dados Iniciais'!$S$6:$S$15,N105,'Dados Iniciais'!$T$6:$T$15)+SUMIF('Dados Iniciais'!$U$6:$U$15,O105,'Dados Iniciais'!$V$6:$V$15)+SUMIF('Dados Iniciais'!$W$6:$W$15,P105,'Dados Iniciais'!$X$6:$X$15)+SUMIF('Dados Iniciais'!$Y$6:$Y$30,Q105,'Dados Iniciais'!$Z$6:$Z$30)+SUMIF('Dados Iniciais'!$AA$6:$AA$15,R105,'Dados Iniciais'!$AB$6:$AB$15)+SUMIF('Dados Iniciais'!$AC$6:$AC$15,S105,'Dados Iniciais'!$AD$6:$AD$15)+SUMIF('Dados Iniciais'!$AE$6:$AE$15,T105,'Dados Iniciais'!$AF$6:$AF$15)+SUMIF('Dados Iniciais'!$AG$6:$AG$30,U105,'Dados Iniciais'!$AH$6:$AH$30)+SUMIF('Dados Iniciais'!$AI$6:$AI$30,V105,'Dados Iniciais'!$AJ$6:$AJ$30)+SUMIF('Dados Iniciais'!$AK$6:$AK$15,W105,'Dados Iniciais'!$AL$6:$AL$15)+SUMIF('Dados Iniciais'!$AM$6:$AM$15,X105,'Dados Iniciais'!$AN$6:$AN$15)+SUMIF('Dados Iniciais'!$AO$6:$AO$15,Y105,'Dados Iniciais'!$AP$6:$AP$15)+SUMIF('Dados Iniciais'!$AQ$6:$AQ$15,Z105,'Dados Iniciais'!$AR$6:$AR$15))/100))</f>
        <v/>
      </c>
      <c r="D105" s="124" t="str">
        <f t="shared" si="3"/>
        <v/>
      </c>
      <c r="E105" s="17"/>
      <c r="F105" s="17"/>
      <c r="G105" s="17"/>
      <c r="H105" s="101"/>
      <c r="I105" s="103" t="str">
        <f t="shared" si="4"/>
        <v/>
      </c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5" customHeight="1" x14ac:dyDescent="0.25">
      <c r="A106" s="115">
        <v>94</v>
      </c>
      <c r="B106" s="116"/>
      <c r="C106" s="123" t="str">
        <f>IF($C$6&lt;&gt;"Sim","",IF(ISBLANK(B106),"",($C$4/( IF((COUNTA(E106:Z106)-1)&lt;=0,1,COUNTA(E106:Z106)-1)  ))*(SUMIFS('Dados Iniciais'!$D$7:$D$56,'Dados Iniciais'!$B$7:$B$56,"&lt;="&amp;I106,'Dados Iniciais'!$C$7:$C$56,"&gt;="&amp;I106)+SUMIF('Dados Iniciais'!$E$6:$E$30,E106,'Dados Iniciais'!$F$6:$F$30)+SUMIF('Dados Iniciais'!$G$6:$G$15,F106,'Dados Iniciais'!$H$6:$H$15)+SUMIF('Dados Iniciais'!$I$6:$I$15,G106,'Dados Iniciais'!$J$6:$J$15)+SUMIF('Dados Iniciais'!$K$6:$K$15,J106,'Dados Iniciais'!$L$6:$L$15)+SUMIF('Dados Iniciais'!$M$6:$M$15,K106,'Dados Iniciais'!$N$6:$N$15)+SUMIF('Dados Iniciais'!$O$6:$O$15,L106,'Dados Iniciais'!$P$6:$P$15)+SUMIF('Dados Iniciais'!$Q$6:$Q$30,M106,'Dados Iniciais'!$R$6:$R$30)+SUMIF('Dados Iniciais'!$S$6:$S$15,N106,'Dados Iniciais'!$T$6:$T$15)+SUMIF('Dados Iniciais'!$U$6:$U$15,O106,'Dados Iniciais'!$V$6:$V$15)+SUMIF('Dados Iniciais'!$W$6:$W$15,P106,'Dados Iniciais'!$X$6:$X$15)+SUMIF('Dados Iniciais'!$Y$6:$Y$30,Q106,'Dados Iniciais'!$Z$6:$Z$30)+SUMIF('Dados Iniciais'!$AA$6:$AA$15,R106,'Dados Iniciais'!$AB$6:$AB$15)+SUMIF('Dados Iniciais'!$AC$6:$AC$15,S106,'Dados Iniciais'!$AD$6:$AD$15)+SUMIF('Dados Iniciais'!$AE$6:$AE$15,T106,'Dados Iniciais'!$AF$6:$AF$15)+SUMIF('Dados Iniciais'!$AG$6:$AG$30,U106,'Dados Iniciais'!$AH$6:$AH$30)+SUMIF('Dados Iniciais'!$AI$6:$AI$30,V106,'Dados Iniciais'!$AJ$6:$AJ$30)+SUMIF('Dados Iniciais'!$AK$6:$AK$15,W106,'Dados Iniciais'!$AL$6:$AL$15)+SUMIF('Dados Iniciais'!$AM$6:$AM$15,X106,'Dados Iniciais'!$AN$6:$AN$15)+SUMIF('Dados Iniciais'!$AO$6:$AO$15,Y106,'Dados Iniciais'!$AP$6:$AP$15)+SUMIF('Dados Iniciais'!$AQ$6:$AQ$15,Z106,'Dados Iniciais'!$AR$6:$AR$15))/100))</f>
        <v/>
      </c>
      <c r="D106" s="124" t="str">
        <f t="shared" si="3"/>
        <v/>
      </c>
      <c r="E106" s="17"/>
      <c r="F106" s="17"/>
      <c r="G106" s="17"/>
      <c r="H106" s="101"/>
      <c r="I106" s="103" t="str">
        <f t="shared" si="4"/>
        <v/>
      </c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5" customHeight="1" x14ac:dyDescent="0.25">
      <c r="A107" s="115">
        <v>95</v>
      </c>
      <c r="B107" s="116"/>
      <c r="C107" s="123" t="str">
        <f>IF($C$6&lt;&gt;"Sim","",IF(ISBLANK(B107),"",($C$4/( IF((COUNTA(E107:Z107)-1)&lt;=0,1,COUNTA(E107:Z107)-1)  ))*(SUMIFS('Dados Iniciais'!$D$7:$D$56,'Dados Iniciais'!$B$7:$B$56,"&lt;="&amp;I107,'Dados Iniciais'!$C$7:$C$56,"&gt;="&amp;I107)+SUMIF('Dados Iniciais'!$E$6:$E$30,E107,'Dados Iniciais'!$F$6:$F$30)+SUMIF('Dados Iniciais'!$G$6:$G$15,F107,'Dados Iniciais'!$H$6:$H$15)+SUMIF('Dados Iniciais'!$I$6:$I$15,G107,'Dados Iniciais'!$J$6:$J$15)+SUMIF('Dados Iniciais'!$K$6:$K$15,J107,'Dados Iniciais'!$L$6:$L$15)+SUMIF('Dados Iniciais'!$M$6:$M$15,K107,'Dados Iniciais'!$N$6:$N$15)+SUMIF('Dados Iniciais'!$O$6:$O$15,L107,'Dados Iniciais'!$P$6:$P$15)+SUMIF('Dados Iniciais'!$Q$6:$Q$30,M107,'Dados Iniciais'!$R$6:$R$30)+SUMIF('Dados Iniciais'!$S$6:$S$15,N107,'Dados Iniciais'!$T$6:$T$15)+SUMIF('Dados Iniciais'!$U$6:$U$15,O107,'Dados Iniciais'!$V$6:$V$15)+SUMIF('Dados Iniciais'!$W$6:$W$15,P107,'Dados Iniciais'!$X$6:$X$15)+SUMIF('Dados Iniciais'!$Y$6:$Y$30,Q107,'Dados Iniciais'!$Z$6:$Z$30)+SUMIF('Dados Iniciais'!$AA$6:$AA$15,R107,'Dados Iniciais'!$AB$6:$AB$15)+SUMIF('Dados Iniciais'!$AC$6:$AC$15,S107,'Dados Iniciais'!$AD$6:$AD$15)+SUMIF('Dados Iniciais'!$AE$6:$AE$15,T107,'Dados Iniciais'!$AF$6:$AF$15)+SUMIF('Dados Iniciais'!$AG$6:$AG$30,U107,'Dados Iniciais'!$AH$6:$AH$30)+SUMIF('Dados Iniciais'!$AI$6:$AI$30,V107,'Dados Iniciais'!$AJ$6:$AJ$30)+SUMIF('Dados Iniciais'!$AK$6:$AK$15,W107,'Dados Iniciais'!$AL$6:$AL$15)+SUMIF('Dados Iniciais'!$AM$6:$AM$15,X107,'Dados Iniciais'!$AN$6:$AN$15)+SUMIF('Dados Iniciais'!$AO$6:$AO$15,Y107,'Dados Iniciais'!$AP$6:$AP$15)+SUMIF('Dados Iniciais'!$AQ$6:$AQ$15,Z107,'Dados Iniciais'!$AR$6:$AR$15))/100))</f>
        <v/>
      </c>
      <c r="D107" s="124" t="str">
        <f t="shared" si="3"/>
        <v/>
      </c>
      <c r="E107" s="17"/>
      <c r="F107" s="17"/>
      <c r="G107" s="17"/>
      <c r="H107" s="101"/>
      <c r="I107" s="103" t="str">
        <f t="shared" si="4"/>
        <v/>
      </c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5" customHeight="1" x14ac:dyDescent="0.25">
      <c r="A108" s="115">
        <v>96</v>
      </c>
      <c r="B108" s="116"/>
      <c r="C108" s="123" t="str">
        <f>IF($C$6&lt;&gt;"Sim","",IF(ISBLANK(B108),"",($C$4/( IF((COUNTA(E108:Z108)-1)&lt;=0,1,COUNTA(E108:Z108)-1)  ))*(SUMIFS('Dados Iniciais'!$D$7:$D$56,'Dados Iniciais'!$B$7:$B$56,"&lt;="&amp;I108,'Dados Iniciais'!$C$7:$C$56,"&gt;="&amp;I108)+SUMIF('Dados Iniciais'!$E$6:$E$30,E108,'Dados Iniciais'!$F$6:$F$30)+SUMIF('Dados Iniciais'!$G$6:$G$15,F108,'Dados Iniciais'!$H$6:$H$15)+SUMIF('Dados Iniciais'!$I$6:$I$15,G108,'Dados Iniciais'!$J$6:$J$15)+SUMIF('Dados Iniciais'!$K$6:$K$15,J108,'Dados Iniciais'!$L$6:$L$15)+SUMIF('Dados Iniciais'!$M$6:$M$15,K108,'Dados Iniciais'!$N$6:$N$15)+SUMIF('Dados Iniciais'!$O$6:$O$15,L108,'Dados Iniciais'!$P$6:$P$15)+SUMIF('Dados Iniciais'!$Q$6:$Q$30,M108,'Dados Iniciais'!$R$6:$R$30)+SUMIF('Dados Iniciais'!$S$6:$S$15,N108,'Dados Iniciais'!$T$6:$T$15)+SUMIF('Dados Iniciais'!$U$6:$U$15,O108,'Dados Iniciais'!$V$6:$V$15)+SUMIF('Dados Iniciais'!$W$6:$W$15,P108,'Dados Iniciais'!$X$6:$X$15)+SUMIF('Dados Iniciais'!$Y$6:$Y$30,Q108,'Dados Iniciais'!$Z$6:$Z$30)+SUMIF('Dados Iniciais'!$AA$6:$AA$15,R108,'Dados Iniciais'!$AB$6:$AB$15)+SUMIF('Dados Iniciais'!$AC$6:$AC$15,S108,'Dados Iniciais'!$AD$6:$AD$15)+SUMIF('Dados Iniciais'!$AE$6:$AE$15,T108,'Dados Iniciais'!$AF$6:$AF$15)+SUMIF('Dados Iniciais'!$AG$6:$AG$30,U108,'Dados Iniciais'!$AH$6:$AH$30)+SUMIF('Dados Iniciais'!$AI$6:$AI$30,V108,'Dados Iniciais'!$AJ$6:$AJ$30)+SUMIF('Dados Iniciais'!$AK$6:$AK$15,W108,'Dados Iniciais'!$AL$6:$AL$15)+SUMIF('Dados Iniciais'!$AM$6:$AM$15,X108,'Dados Iniciais'!$AN$6:$AN$15)+SUMIF('Dados Iniciais'!$AO$6:$AO$15,Y108,'Dados Iniciais'!$AP$6:$AP$15)+SUMIF('Dados Iniciais'!$AQ$6:$AQ$15,Z108,'Dados Iniciais'!$AR$6:$AR$15))/100))</f>
        <v/>
      </c>
      <c r="D108" s="124" t="str">
        <f t="shared" si="3"/>
        <v/>
      </c>
      <c r="E108" s="17"/>
      <c r="F108" s="17"/>
      <c r="G108" s="17"/>
      <c r="H108" s="101"/>
      <c r="I108" s="103" t="str">
        <f t="shared" si="4"/>
        <v/>
      </c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5" customHeight="1" x14ac:dyDescent="0.25">
      <c r="A109" s="115">
        <v>97</v>
      </c>
      <c r="B109" s="116"/>
      <c r="C109" s="123" t="str">
        <f>IF($C$6&lt;&gt;"Sim","",IF(ISBLANK(B109),"",($C$4/( IF((COUNTA(E109:Z109)-1)&lt;=0,1,COUNTA(E109:Z109)-1)  ))*(SUMIFS('Dados Iniciais'!$D$7:$D$56,'Dados Iniciais'!$B$7:$B$56,"&lt;="&amp;I109,'Dados Iniciais'!$C$7:$C$56,"&gt;="&amp;I109)+SUMIF('Dados Iniciais'!$E$6:$E$30,E109,'Dados Iniciais'!$F$6:$F$30)+SUMIF('Dados Iniciais'!$G$6:$G$15,F109,'Dados Iniciais'!$H$6:$H$15)+SUMIF('Dados Iniciais'!$I$6:$I$15,G109,'Dados Iniciais'!$J$6:$J$15)+SUMIF('Dados Iniciais'!$K$6:$K$15,J109,'Dados Iniciais'!$L$6:$L$15)+SUMIF('Dados Iniciais'!$M$6:$M$15,K109,'Dados Iniciais'!$N$6:$N$15)+SUMIF('Dados Iniciais'!$O$6:$O$15,L109,'Dados Iniciais'!$P$6:$P$15)+SUMIF('Dados Iniciais'!$Q$6:$Q$30,M109,'Dados Iniciais'!$R$6:$R$30)+SUMIF('Dados Iniciais'!$S$6:$S$15,N109,'Dados Iniciais'!$T$6:$T$15)+SUMIF('Dados Iniciais'!$U$6:$U$15,O109,'Dados Iniciais'!$V$6:$V$15)+SUMIF('Dados Iniciais'!$W$6:$W$15,P109,'Dados Iniciais'!$X$6:$X$15)+SUMIF('Dados Iniciais'!$Y$6:$Y$30,Q109,'Dados Iniciais'!$Z$6:$Z$30)+SUMIF('Dados Iniciais'!$AA$6:$AA$15,R109,'Dados Iniciais'!$AB$6:$AB$15)+SUMIF('Dados Iniciais'!$AC$6:$AC$15,S109,'Dados Iniciais'!$AD$6:$AD$15)+SUMIF('Dados Iniciais'!$AE$6:$AE$15,T109,'Dados Iniciais'!$AF$6:$AF$15)+SUMIF('Dados Iniciais'!$AG$6:$AG$30,U109,'Dados Iniciais'!$AH$6:$AH$30)+SUMIF('Dados Iniciais'!$AI$6:$AI$30,V109,'Dados Iniciais'!$AJ$6:$AJ$30)+SUMIF('Dados Iniciais'!$AK$6:$AK$15,W109,'Dados Iniciais'!$AL$6:$AL$15)+SUMIF('Dados Iniciais'!$AM$6:$AM$15,X109,'Dados Iniciais'!$AN$6:$AN$15)+SUMIF('Dados Iniciais'!$AO$6:$AO$15,Y109,'Dados Iniciais'!$AP$6:$AP$15)+SUMIF('Dados Iniciais'!$AQ$6:$AQ$15,Z109,'Dados Iniciais'!$AR$6:$AR$15))/100))</f>
        <v/>
      </c>
      <c r="D109" s="124" t="str">
        <f t="shared" ref="D109:D112" si="5">IF($C$6&lt;&gt;"Sim","",IF(ISBLANK(B109),"",(COUNTA(E109:Z109)-1)/(COUNTA($E$12:$Z$12)-1)))</f>
        <v/>
      </c>
      <c r="E109" s="17"/>
      <c r="F109" s="17"/>
      <c r="G109" s="17"/>
      <c r="H109" s="101"/>
      <c r="I109" s="103" t="str">
        <f t="shared" si="4"/>
        <v/>
      </c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5" customHeight="1" x14ac:dyDescent="0.25">
      <c r="A110" s="115">
        <v>98</v>
      </c>
      <c r="B110" s="116"/>
      <c r="C110" s="123" t="str">
        <f>IF($C$6&lt;&gt;"Sim","",IF(ISBLANK(B110),"",($C$4/( IF((COUNTA(E110:Z110)-1)&lt;=0,1,COUNTA(E110:Z110)-1)  ))*(SUMIFS('Dados Iniciais'!$D$7:$D$56,'Dados Iniciais'!$B$7:$B$56,"&lt;="&amp;I110,'Dados Iniciais'!$C$7:$C$56,"&gt;="&amp;I110)+SUMIF('Dados Iniciais'!$E$6:$E$30,E110,'Dados Iniciais'!$F$6:$F$30)+SUMIF('Dados Iniciais'!$G$6:$G$15,F110,'Dados Iniciais'!$H$6:$H$15)+SUMIF('Dados Iniciais'!$I$6:$I$15,G110,'Dados Iniciais'!$J$6:$J$15)+SUMIF('Dados Iniciais'!$K$6:$K$15,J110,'Dados Iniciais'!$L$6:$L$15)+SUMIF('Dados Iniciais'!$M$6:$M$15,K110,'Dados Iniciais'!$N$6:$N$15)+SUMIF('Dados Iniciais'!$O$6:$O$15,L110,'Dados Iniciais'!$P$6:$P$15)+SUMIF('Dados Iniciais'!$Q$6:$Q$30,M110,'Dados Iniciais'!$R$6:$R$30)+SUMIF('Dados Iniciais'!$S$6:$S$15,N110,'Dados Iniciais'!$T$6:$T$15)+SUMIF('Dados Iniciais'!$U$6:$U$15,O110,'Dados Iniciais'!$V$6:$V$15)+SUMIF('Dados Iniciais'!$W$6:$W$15,P110,'Dados Iniciais'!$X$6:$X$15)+SUMIF('Dados Iniciais'!$Y$6:$Y$30,Q110,'Dados Iniciais'!$Z$6:$Z$30)+SUMIF('Dados Iniciais'!$AA$6:$AA$15,R110,'Dados Iniciais'!$AB$6:$AB$15)+SUMIF('Dados Iniciais'!$AC$6:$AC$15,S110,'Dados Iniciais'!$AD$6:$AD$15)+SUMIF('Dados Iniciais'!$AE$6:$AE$15,T110,'Dados Iniciais'!$AF$6:$AF$15)+SUMIF('Dados Iniciais'!$AG$6:$AG$30,U110,'Dados Iniciais'!$AH$6:$AH$30)+SUMIF('Dados Iniciais'!$AI$6:$AI$30,V110,'Dados Iniciais'!$AJ$6:$AJ$30)+SUMIF('Dados Iniciais'!$AK$6:$AK$15,W110,'Dados Iniciais'!$AL$6:$AL$15)+SUMIF('Dados Iniciais'!$AM$6:$AM$15,X110,'Dados Iniciais'!$AN$6:$AN$15)+SUMIF('Dados Iniciais'!$AO$6:$AO$15,Y110,'Dados Iniciais'!$AP$6:$AP$15)+SUMIF('Dados Iniciais'!$AQ$6:$AQ$15,Z110,'Dados Iniciais'!$AR$6:$AR$15))/100))</f>
        <v/>
      </c>
      <c r="D110" s="124" t="str">
        <f t="shared" si="5"/>
        <v/>
      </c>
      <c r="E110" s="17"/>
      <c r="F110" s="17"/>
      <c r="G110" s="17"/>
      <c r="H110" s="101"/>
      <c r="I110" s="103" t="str">
        <f t="shared" si="4"/>
        <v/>
      </c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5" customHeight="1" x14ac:dyDescent="0.25">
      <c r="A111" s="117">
        <v>99</v>
      </c>
      <c r="B111" s="118"/>
      <c r="C111" s="125" t="str">
        <f>IF($C$6&lt;&gt;"Sim","",IF(ISBLANK(B111),"",($C$4/( IF((COUNTA(E111:Z111)-1)&lt;=0,1,COUNTA(E111:Z111)-1)  ))*(SUMIFS('Dados Iniciais'!$D$7:$D$56,'Dados Iniciais'!$B$7:$B$56,"&lt;="&amp;I111,'Dados Iniciais'!$C$7:$C$56,"&gt;="&amp;I111)+SUMIF('Dados Iniciais'!$E$6:$E$30,E111,'Dados Iniciais'!$F$6:$F$30)+SUMIF('Dados Iniciais'!$G$6:$G$15,F111,'Dados Iniciais'!$H$6:$H$15)+SUMIF('Dados Iniciais'!$I$6:$I$15,G111,'Dados Iniciais'!$J$6:$J$15)+SUMIF('Dados Iniciais'!$K$6:$K$15,J111,'Dados Iniciais'!$L$6:$L$15)+SUMIF('Dados Iniciais'!$M$6:$M$15,K111,'Dados Iniciais'!$N$6:$N$15)+SUMIF('Dados Iniciais'!$O$6:$O$15,L111,'Dados Iniciais'!$P$6:$P$15)+SUMIF('Dados Iniciais'!$Q$6:$Q$30,M111,'Dados Iniciais'!$R$6:$R$30)+SUMIF('Dados Iniciais'!$S$6:$S$15,N111,'Dados Iniciais'!$T$6:$T$15)+SUMIF('Dados Iniciais'!$U$6:$U$15,O111,'Dados Iniciais'!$V$6:$V$15)+SUMIF('Dados Iniciais'!$W$6:$W$15,P111,'Dados Iniciais'!$X$6:$X$15)+SUMIF('Dados Iniciais'!$Y$6:$Y$30,Q111,'Dados Iniciais'!$Z$6:$Z$30)+SUMIF('Dados Iniciais'!$AA$6:$AA$15,R111,'Dados Iniciais'!$AB$6:$AB$15)+SUMIF('Dados Iniciais'!$AC$6:$AC$15,S111,'Dados Iniciais'!$AD$6:$AD$15)+SUMIF('Dados Iniciais'!$AE$6:$AE$15,T111,'Dados Iniciais'!$AF$6:$AF$15)+SUMIF('Dados Iniciais'!$AG$6:$AG$30,U111,'Dados Iniciais'!$AH$6:$AH$30)+SUMIF('Dados Iniciais'!$AI$6:$AI$30,V111,'Dados Iniciais'!$AJ$6:$AJ$30)+SUMIF('Dados Iniciais'!$AK$6:$AK$15,W111,'Dados Iniciais'!$AL$6:$AL$15)+SUMIF('Dados Iniciais'!$AM$6:$AM$15,X111,'Dados Iniciais'!$AN$6:$AN$15)+SUMIF('Dados Iniciais'!$AO$6:$AO$15,Y111,'Dados Iniciais'!$AP$6:$AP$15)+SUMIF('Dados Iniciais'!$AQ$6:$AQ$15,Z111,'Dados Iniciais'!$AR$6:$AR$15))/100))</f>
        <v/>
      </c>
      <c r="D111" s="126" t="str">
        <f t="shared" si="5"/>
        <v/>
      </c>
      <c r="E111" s="21"/>
      <c r="F111" s="21"/>
      <c r="G111" s="21"/>
      <c r="H111" s="111"/>
      <c r="I111" s="109" t="str">
        <f t="shared" si="4"/>
        <v/>
      </c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5" customHeight="1" x14ac:dyDescent="0.25">
      <c r="A112" s="119">
        <v>100</v>
      </c>
      <c r="B112" s="120"/>
      <c r="C112" s="127" t="str">
        <f>IF($C$6&lt;&gt;"Sim","",IF(ISBLANK(B112),"",($C$4/( IF((COUNTA(E112:Z112)-1)&lt;=0,1,COUNTA(E112:Z112)-1)  ))*(SUMIFS('Dados Iniciais'!$D$7:$D$56,'Dados Iniciais'!$B$7:$B$56,"&lt;="&amp;I112,'Dados Iniciais'!$C$7:$C$56,"&gt;="&amp;I112)+SUMIF('Dados Iniciais'!$E$6:$E$30,E112,'Dados Iniciais'!$F$6:$F$30)+SUMIF('Dados Iniciais'!$G$6:$G$15,F112,'Dados Iniciais'!$H$6:$H$15)+SUMIF('Dados Iniciais'!$I$6:$I$15,G112,'Dados Iniciais'!$J$6:$J$15)+SUMIF('Dados Iniciais'!$K$6:$K$15,J112,'Dados Iniciais'!$L$6:$L$15)+SUMIF('Dados Iniciais'!$M$6:$M$15,K112,'Dados Iniciais'!$N$6:$N$15)+SUMIF('Dados Iniciais'!$O$6:$O$15,L112,'Dados Iniciais'!$P$6:$P$15)+SUMIF('Dados Iniciais'!$Q$6:$Q$30,M112,'Dados Iniciais'!$R$6:$R$30)+SUMIF('Dados Iniciais'!$S$6:$S$15,N112,'Dados Iniciais'!$T$6:$T$15)+SUMIF('Dados Iniciais'!$U$6:$U$15,O112,'Dados Iniciais'!$V$6:$V$15)+SUMIF('Dados Iniciais'!$W$6:$W$15,P112,'Dados Iniciais'!$X$6:$X$15)+SUMIF('Dados Iniciais'!$Y$6:$Y$30,Q112,'Dados Iniciais'!$Z$6:$Z$30)+SUMIF('Dados Iniciais'!$AA$6:$AA$15,R112,'Dados Iniciais'!$AB$6:$AB$15)+SUMIF('Dados Iniciais'!$AC$6:$AC$15,S112,'Dados Iniciais'!$AD$6:$AD$15)+SUMIF('Dados Iniciais'!$AE$6:$AE$15,T112,'Dados Iniciais'!$AF$6:$AF$15)+SUMIF('Dados Iniciais'!$AG$6:$AG$30,U112,'Dados Iniciais'!$AH$6:$AH$30)+SUMIF('Dados Iniciais'!$AI$6:$AI$30,V112,'Dados Iniciais'!$AJ$6:$AJ$30)+SUMIF('Dados Iniciais'!$AK$6:$AK$15,W112,'Dados Iniciais'!$AL$6:$AL$15)+SUMIF('Dados Iniciais'!$AM$6:$AM$15,X112,'Dados Iniciais'!$AN$6:$AN$15)+SUMIF('Dados Iniciais'!$AO$6:$AO$15,Y112,'Dados Iniciais'!$AP$6:$AP$15)+SUMIF('Dados Iniciais'!$AQ$6:$AQ$15,Z112,'Dados Iniciais'!$AR$6:$AR$15))/100))</f>
        <v/>
      </c>
      <c r="D112" s="128" t="str">
        <f t="shared" si="5"/>
        <v/>
      </c>
      <c r="E112" s="22"/>
      <c r="F112" s="22"/>
      <c r="G112" s="22"/>
      <c r="H112" s="112"/>
      <c r="I112" s="110" t="str">
        <f t="shared" si="4"/>
        <v/>
      </c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x14ac:dyDescent="0.25">
      <c r="C114" s="178" t="s">
        <v>151</v>
      </c>
      <c r="D114" s="179"/>
    </row>
    <row r="115" spans="1:26" x14ac:dyDescent="0.25">
      <c r="C115" s="23" t="s">
        <v>150</v>
      </c>
      <c r="D115" s="129">
        <f>COUNTIF(C13:C112,"&gt;="&amp;C5)</f>
        <v>0</v>
      </c>
    </row>
    <row r="116" spans="1:26" x14ac:dyDescent="0.25">
      <c r="C116" s="24" t="s">
        <v>152</v>
      </c>
      <c r="D116" s="130">
        <f>COUNTIF(C13:C112,"&lt;"&amp;C5)</f>
        <v>3</v>
      </c>
    </row>
  </sheetData>
  <sheetProtection algorithmName="SHA-512" hashValue="cmVvjxt6SNXXTfn6xk0k0tvCwKJPOll8a6ECGNLo66TwbwWXk1itC0H/XEdBGy5ZXPW3mKeVHNbwjnc43D9FNA==" saltValue="bFb8qAFrPQAo+iA3WLge2A==" spinCount="100000" sheet="1" objects="1" scenarios="1" sort="0" autoFilter="0"/>
  <mergeCells count="12">
    <mergeCell ref="H11:Z11"/>
    <mergeCell ref="A2:F2"/>
    <mergeCell ref="A6:B6"/>
    <mergeCell ref="C114:D114"/>
    <mergeCell ref="A1:F1"/>
    <mergeCell ref="A9:B9"/>
    <mergeCell ref="B8:C8"/>
    <mergeCell ref="E11:F11"/>
    <mergeCell ref="A11:B11"/>
    <mergeCell ref="C11:D11"/>
    <mergeCell ref="A4:B4"/>
    <mergeCell ref="A5:B5"/>
  </mergeCells>
  <conditionalFormatting sqref="C13:C112">
    <cfRule type="cellIs" dxfId="1" priority="2" operator="greaterThanOrEqual">
      <formula>$C$5</formula>
    </cfRule>
  </conditionalFormatting>
  <conditionalFormatting sqref="A13:Z112">
    <cfRule type="expression" dxfId="0" priority="1">
      <formula>MOD(ROW(),2)=0</formula>
    </cfRule>
  </conditionalFormatting>
  <dataValidations count="24">
    <dataValidation type="date" operator="greaterThan" allowBlank="1" showInputMessage="1" showErrorMessage="1" error="Digite uma data válida" prompt="dd/mm/aaaa" sqref="C9:D9">
      <formula1>1</formula1>
    </dataValidation>
    <dataValidation type="list" allowBlank="1" showInputMessage="1" showErrorMessage="1" error="Selecione uma das opções" prompt="Selecionar opção" sqref="E13:E112">
      <formula1>Curso</formula1>
    </dataValidation>
    <dataValidation type="list" allowBlank="1" showInputMessage="1" showErrorMessage="1" error="Selecione uma das opções" prompt="Selecionar opção" sqref="J13:J112">
      <formula1>Sexo</formula1>
    </dataValidation>
    <dataValidation type="list" allowBlank="1" showInputMessage="1" showErrorMessage="1" error="Selecione uma das opções" prompt="Selecionar opção" sqref="L13:L112">
      <formula1>Raca</formula1>
    </dataValidation>
    <dataValidation type="list" allowBlank="1" showInputMessage="1" showErrorMessage="1" error="Selecione uma das opções" prompt="Selecionar opção" sqref="K13:K112">
      <formula1>Genero</formula1>
    </dataValidation>
    <dataValidation type="list" allowBlank="1" showInputMessage="1" showErrorMessage="1" error="Selecione uma das opções" prompt="Selecionar opção" sqref="M13:M112">
      <formula1>Município</formula1>
    </dataValidation>
    <dataValidation type="list" allowBlank="1" showInputMessage="1" showErrorMessage="1" error="Selecione uma das opções" prompt="Selecionar opção" sqref="N13:N112">
      <formula1>Zona</formula1>
    </dataValidation>
    <dataValidation type="list" allowBlank="1" showInputMessage="1" showErrorMessage="1" error="Selecione uma das opções" prompt="Selecionar opção" sqref="O13:O112">
      <formula1>Rede</formula1>
    </dataValidation>
    <dataValidation type="list" allowBlank="1" showInputMessage="1" showErrorMessage="1" error="Selecione uma das opções" prompt="Selecionar opção" sqref="P13:P112">
      <formula1>Sistema</formula1>
    </dataValidation>
    <dataValidation type="list" allowBlank="1" showInputMessage="1" showErrorMessage="1" error="Selecione uma das opções" prompt="Selecionar opção" sqref="Q13:Q112">
      <formula1>Modalidade</formula1>
    </dataValidation>
    <dataValidation type="list" allowBlank="1" showInputMessage="1" showErrorMessage="1" error="Selecione uma das opções" prompt="Selecionar opção" sqref="R13:R112">
      <formula1>TipoResidencia</formula1>
    </dataValidation>
    <dataValidation type="list" allowBlank="1" showInputMessage="1" showErrorMessage="1" error="Selecione uma das opções" prompt="Selecionar opção" sqref="S13:S112">
      <formula1>ModoResidencia</formula1>
    </dataValidation>
    <dataValidation type="list" allowBlank="1" showInputMessage="1" showErrorMessage="1" error="Selecione uma das opções" prompt="Selecionar opção" sqref="T13:T112">
      <formula1>Transporte</formula1>
    </dataValidation>
    <dataValidation type="list" allowBlank="1" showInputMessage="1" showErrorMessage="1" error="Selecione uma das opções" prompt="Selecionar opção" sqref="U13:U112">
      <formula1>EscolaridadeMae</formula1>
    </dataValidation>
    <dataValidation type="list" allowBlank="1" showInputMessage="1" showErrorMessage="1" error="Selecione uma das opções" prompt="Selecionar opção" sqref="V13:V112">
      <formula1>EscolaridadePai</formula1>
    </dataValidation>
    <dataValidation type="list" allowBlank="1" showInputMessage="1" showErrorMessage="1" error="Selecione uma das opções" prompt="Selecionar opção" sqref="W13:W112">
      <formula1>Renda</formula1>
    </dataValidation>
    <dataValidation type="list" allowBlank="1" showInputMessage="1" showErrorMessage="1" error="Selecione uma das opções" prompt="Selecionar opção" sqref="X13:X112">
      <formula1>Leitura</formula1>
    </dataValidation>
    <dataValidation type="list" allowBlank="1" showInputMessage="1" showErrorMessage="1" error="Selecione uma das opções" prompt="Selecionar opção" sqref="Y13:Y112">
      <formula1>Cinema</formula1>
    </dataValidation>
    <dataValidation type="list" allowBlank="1" showInputMessage="1" showErrorMessage="1" error="Selecione uma das opções" prompt="Selecionar opção" sqref="Z13:Z112">
      <formula1>Motivacao</formula1>
    </dataValidation>
    <dataValidation type="list" allowBlank="1" showInputMessage="1" showErrorMessage="1" error="Selecione uma das opções" prompt="Selecionar opção" sqref="F13:F112">
      <formula1>Turno</formula1>
    </dataValidation>
    <dataValidation type="list" allowBlank="1" showInputMessage="1" showErrorMessage="1" error="Selecione uma das opções" prompt="Selecionar opção" sqref="G13:G112">
      <formula1>Ingressante</formula1>
    </dataValidation>
    <dataValidation allowBlank="1" showInputMessage="1" showErrorMessage="1" prompt="Automático" sqref="I13:I112"/>
    <dataValidation type="date" operator="lessThan" allowBlank="1" showInputMessage="1" showErrorMessage="1" error="Digite uma data válida" prompt="dd/mm/aaaa" sqref="H13:H112">
      <formula1>$C$9</formula1>
    </dataValidation>
    <dataValidation type="list" allowBlank="1" showInputMessage="1" showErrorMessage="1" prompt="Selecione" sqref="C6">
      <formula1>ExibeResultado</formula1>
    </dataValidation>
  </dataValidations>
  <pageMargins left="0.39370078740157483" right="0.39370078740157483" top="0.59055118110236215" bottom="0.39370078740157483" header="0.31496062992125984" footer="0.31496062992125984"/>
  <pageSetup paperSize="9" scale="18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Orientações</vt:lpstr>
      <vt:lpstr>Dados Iniciais</vt:lpstr>
      <vt:lpstr>Turma Parâmetro</vt:lpstr>
      <vt:lpstr>Score Por Parâmetro</vt:lpstr>
      <vt:lpstr>Verificador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Coutinho-PC</dc:creator>
  <cp:lastModifiedBy>marcos</cp:lastModifiedBy>
  <cp:lastPrinted>2023-12-13T20:32:52Z</cp:lastPrinted>
  <dcterms:created xsi:type="dcterms:W3CDTF">2023-09-29T17:10:36Z</dcterms:created>
  <dcterms:modified xsi:type="dcterms:W3CDTF">2023-12-18T14:07:27Z</dcterms:modified>
</cp:coreProperties>
</file>