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C050B8D9BADD0D0E/Área de Trabalho/MESTRADO PROFSAÚDE/PPSUS 2024/"/>
    </mc:Choice>
  </mc:AlternateContent>
  <xr:revisionPtr revIDLastSave="381" documentId="8_{AE361F4C-C2A6-4B1A-B116-CC781A646323}" xr6:coauthVersionLast="47" xr6:coauthVersionMax="47" xr10:uidLastSave="{985446B7-6CDA-4C2F-B895-451C83754197}"/>
  <bookViews>
    <workbookView xWindow="-110" yWindow="-110" windowWidth="19420" windowHeight="10300" xr2:uid="{00000000-000D-0000-FFFF-FFFF00000000}"/>
  </bookViews>
  <sheets>
    <sheet name="MICROÁREA 01" sheetId="1" r:id="rId1"/>
    <sheet name="MICROÁREA 02" sheetId="2" r:id="rId2"/>
    <sheet name="MICROÁREA 03" sheetId="3" r:id="rId3"/>
    <sheet name="MICROÁREA 04" sheetId="4" r:id="rId4"/>
    <sheet name="EncamHipert" sheetId="5" r:id="rId5"/>
    <sheet name="EncamDiab" sheetId="6" r:id="rId6"/>
    <sheet name="GUIA PARA A ESTRATIFICAÇÃO DE R" sheetId="7" r:id="rId7"/>
  </sheets>
  <definedNames>
    <definedName name="_xlnm._FilterDatabase" localSheetId="0" hidden="1">'MICROÁREA 01'!$A$3:$U$125</definedName>
    <definedName name="_xlnm._FilterDatabase" localSheetId="1" hidden="1">'MICROÁREA 02'!$A$3:$T$78</definedName>
    <definedName name="_xlnm._FilterDatabase" localSheetId="2" hidden="1">'MICROÁREA 03'!$L$13</definedName>
    <definedName name="_xlnm._FilterDatabase" localSheetId="3" hidden="1">'MICROÁREA 04'!$A$3:$S$67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ybFu+KU6XXc4uccUY3L91NMTDsn0aK2uXV/3QpXiOvA="/>
    </ext>
  </extLst>
</workbook>
</file>

<file path=xl/calcChain.xml><?xml version="1.0" encoding="utf-8"?>
<calcChain xmlns="http://schemas.openxmlformats.org/spreadsheetml/2006/main">
  <c r="I5" i="3" l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4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4" i="1"/>
  <c r="H6" i="1"/>
  <c r="I6" i="1" s="1"/>
  <c r="I33" i="1"/>
  <c r="I34" i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5" i="1"/>
  <c r="I5" i="1" s="1"/>
  <c r="E4" i="6"/>
  <c r="F4" i="6" s="1"/>
  <c r="G4" i="6" s="1"/>
  <c r="D4" i="6"/>
  <c r="C4" i="6"/>
  <c r="B4" i="6"/>
  <c r="E4" i="5"/>
  <c r="F4" i="5" s="1"/>
  <c r="D4" i="5"/>
  <c r="C4" i="5"/>
  <c r="B4" i="5"/>
  <c r="V111" i="3"/>
  <c r="U111" i="3"/>
  <c r="V110" i="3"/>
  <c r="U110" i="3"/>
  <c r="V109" i="3"/>
  <c r="U109" i="3"/>
  <c r="V108" i="3"/>
  <c r="U108" i="3"/>
  <c r="V107" i="3"/>
  <c r="U107" i="3"/>
  <c r="V106" i="3"/>
  <c r="U106" i="3"/>
  <c r="V105" i="3"/>
  <c r="U105" i="3"/>
  <c r="V104" i="3"/>
  <c r="U104" i="3"/>
  <c r="V103" i="3"/>
  <c r="U103" i="3"/>
  <c r="V102" i="3"/>
  <c r="U102" i="3"/>
  <c r="V101" i="3"/>
  <c r="U101" i="3"/>
  <c r="V100" i="3"/>
  <c r="U100" i="3"/>
  <c r="V99" i="3"/>
  <c r="U99" i="3"/>
  <c r="V98" i="3"/>
  <c r="U98" i="3"/>
  <c r="V97" i="3"/>
  <c r="U97" i="3"/>
  <c r="V96" i="3"/>
  <c r="U96" i="3"/>
  <c r="V95" i="3"/>
  <c r="U95" i="3"/>
  <c r="V94" i="3"/>
  <c r="U94" i="3"/>
  <c r="V93" i="3"/>
  <c r="U93" i="3"/>
  <c r="V92" i="3"/>
  <c r="U92" i="3"/>
  <c r="V91" i="3"/>
  <c r="U91" i="3"/>
  <c r="U188" i="1"/>
  <c r="U187" i="1"/>
  <c r="H187" i="1"/>
  <c r="U186" i="1"/>
  <c r="U185" i="1"/>
  <c r="H185" i="1"/>
  <c r="U184" i="1"/>
  <c r="U183" i="1"/>
  <c r="H183" i="1"/>
  <c r="U182" i="1"/>
  <c r="U181" i="1"/>
  <c r="H181" i="1"/>
  <c r="U180" i="1"/>
  <c r="U179" i="1"/>
  <c r="H179" i="1"/>
  <c r="U178" i="1"/>
  <c r="U177" i="1"/>
  <c r="H177" i="1"/>
  <c r="U176" i="1"/>
  <c r="U175" i="1"/>
  <c r="H175" i="1"/>
  <c r="U174" i="1"/>
  <c r="U173" i="1"/>
  <c r="H173" i="1"/>
  <c r="U172" i="1"/>
  <c r="U171" i="1"/>
  <c r="H171" i="1"/>
  <c r="U170" i="1"/>
  <c r="U169" i="1"/>
  <c r="H169" i="1"/>
  <c r="U168" i="1"/>
  <c r="U167" i="1"/>
  <c r="H167" i="1"/>
  <c r="U166" i="1"/>
  <c r="U165" i="1"/>
  <c r="H165" i="1"/>
  <c r="U164" i="1"/>
  <c r="U163" i="1"/>
  <c r="H163" i="1"/>
  <c r="U162" i="1"/>
  <c r="U161" i="1"/>
  <c r="H161" i="1"/>
  <c r="U160" i="1"/>
  <c r="U159" i="1"/>
  <c r="H159" i="1"/>
  <c r="U158" i="1"/>
  <c r="U157" i="1"/>
  <c r="H157" i="1"/>
  <c r="U156" i="1"/>
  <c r="U155" i="1"/>
  <c r="H155" i="1"/>
  <c r="U154" i="1"/>
  <c r="U153" i="1"/>
  <c r="H153" i="1"/>
  <c r="U152" i="1"/>
  <c r="U151" i="1"/>
  <c r="H151" i="1"/>
  <c r="U150" i="1"/>
  <c r="U149" i="1"/>
  <c r="H149" i="1"/>
  <c r="U148" i="1"/>
  <c r="U147" i="1"/>
  <c r="H147" i="1"/>
  <c r="U146" i="1"/>
  <c r="U145" i="1"/>
  <c r="H145" i="1"/>
  <c r="U144" i="1"/>
  <c r="U143" i="1"/>
  <c r="H143" i="1"/>
  <c r="U142" i="1"/>
  <c r="U141" i="1"/>
  <c r="H141" i="1"/>
  <c r="U140" i="1"/>
  <c r="U139" i="1"/>
  <c r="H139" i="1"/>
  <c r="U138" i="1"/>
  <c r="U137" i="1"/>
  <c r="H137" i="1"/>
  <c r="U136" i="1"/>
  <c r="U135" i="1"/>
  <c r="H135" i="1"/>
  <c r="U134" i="1"/>
  <c r="H134" i="1"/>
  <c r="U133" i="1"/>
  <c r="H133" i="1"/>
  <c r="U132" i="1"/>
  <c r="U131" i="1"/>
  <c r="H131" i="1"/>
  <c r="U130" i="1"/>
  <c r="H130" i="1"/>
  <c r="U129" i="1"/>
  <c r="H129" i="1"/>
  <c r="U128" i="1"/>
  <c r="H128" i="1"/>
  <c r="U127" i="1"/>
  <c r="U126" i="1"/>
  <c r="H126" i="1"/>
  <c r="H4" i="1"/>
</calcChain>
</file>

<file path=xl/sharedStrings.xml><?xml version="1.0" encoding="utf-8"?>
<sst xmlns="http://schemas.openxmlformats.org/spreadsheetml/2006/main" count="1170" uniqueCount="282">
  <si>
    <t>USUÁRIOS COM HIPERTENSÃO ARTERIAL SISTÊMICA E DIABETES</t>
  </si>
  <si>
    <t>RUA</t>
  </si>
  <si>
    <t>Nº</t>
  </si>
  <si>
    <t>NOME DO PACIENTE</t>
  </si>
  <si>
    <t>HAS</t>
  </si>
  <si>
    <t>DM</t>
  </si>
  <si>
    <t>DN</t>
  </si>
  <si>
    <t>IDADE</t>
  </si>
  <si>
    <t>RISCO VASCULAR</t>
  </si>
  <si>
    <t>HIPERTENSÃO REFRATÁRIA</t>
  </si>
  <si>
    <t>TABAGISMO</t>
  </si>
  <si>
    <t>COMPLICAÇÕES CARDIACAS</t>
  </si>
  <si>
    <t>AVC</t>
  </si>
  <si>
    <t>OBESIDADE</t>
  </si>
  <si>
    <t>CEGUEIRA</t>
  </si>
  <si>
    <t>AMPUTAÇÕES</t>
  </si>
  <si>
    <t>INCAPACIDADE DE AUTOCUIDADO</t>
  </si>
  <si>
    <t>COMPLICAÇÕES RENAIS</t>
  </si>
  <si>
    <t>ÚLTIMA CONSULTA</t>
  </si>
  <si>
    <t>PRÓXIMA CONSULTA</t>
  </si>
  <si>
    <t>PRESSAO ARTERIAL</t>
  </si>
  <si>
    <t>MEDICAÇÃO</t>
  </si>
  <si>
    <t>IMIGRANTES</t>
  </si>
  <si>
    <t>X</t>
  </si>
  <si>
    <t>PEDRINHAS</t>
  </si>
  <si>
    <t>LAGOAS</t>
  </si>
  <si>
    <t>201 B</t>
  </si>
  <si>
    <t>BAIXO RISCO</t>
  </si>
  <si>
    <t>MONICA TEXEIRA SILVA LIMA</t>
  </si>
  <si>
    <t xml:space="preserve">MARIA VENANCIO </t>
  </si>
  <si>
    <t>259 A</t>
  </si>
  <si>
    <t>LUCIA DE FATIMA GOMES DE AS</t>
  </si>
  <si>
    <t>EDNA DA SILVA</t>
  </si>
  <si>
    <t>Mª DE FATIMA BRANDAO DE ALENCAR</t>
  </si>
  <si>
    <t>ROSALVO PEREIRA LIMA</t>
  </si>
  <si>
    <t xml:space="preserve">MARIA APARECIDA DA SILVA </t>
  </si>
  <si>
    <t>FLAVIO PAES DA SILVA</t>
  </si>
  <si>
    <t>VALMIRA BEZERRA VASC. SILVA</t>
  </si>
  <si>
    <t>ANAILMA GOMES DAS NEVES</t>
  </si>
  <si>
    <t>SANTA Mª DA BOA VISTA</t>
  </si>
  <si>
    <t xml:space="preserve">    </t>
  </si>
  <si>
    <t>SERRA TALHADA</t>
  </si>
  <si>
    <t>AV. MONSENHOR ANGELO SAMPAIO</t>
  </si>
  <si>
    <t>59 anos</t>
  </si>
  <si>
    <t>FLORESTA</t>
  </si>
  <si>
    <t xml:space="preserve">FLORESTA </t>
  </si>
  <si>
    <t>SALGUEIRO</t>
  </si>
  <si>
    <t>50 anos</t>
  </si>
  <si>
    <t>7A</t>
  </si>
  <si>
    <t>73 anos</t>
  </si>
  <si>
    <t>71 anos</t>
  </si>
  <si>
    <t>60 anos</t>
  </si>
  <si>
    <t>14 A</t>
  </si>
  <si>
    <t>HIPERTENSOS</t>
  </si>
  <si>
    <t>ENCAMINHADOS PARA OUTRO PONTO DE ATENÇÃO</t>
  </si>
  <si>
    <t>NÚMERO</t>
  </si>
  <si>
    <t>ACS</t>
  </si>
  <si>
    <t>ESPECIALIDADE</t>
  </si>
  <si>
    <t>DATA DO ENCAMINHAMENTO</t>
  </si>
  <si>
    <t>DIA DO ATENDIMENTO NA ESPECIALIDADE</t>
  </si>
  <si>
    <t xml:space="preserve">DIABÉTICOS </t>
  </si>
  <si>
    <t>GUIA PARA ESTRATIFICAÇÃO DE RISCO</t>
  </si>
  <si>
    <t>GUIA PARA CONTROLE DE DISLIPIDEMIA</t>
  </si>
  <si>
    <t>R.L.S</t>
  </si>
  <si>
    <t xml:space="preserve"> </t>
  </si>
  <si>
    <t>SEXO</t>
  </si>
  <si>
    <t>M</t>
  </si>
  <si>
    <t>DM&gt;10 ANOS</t>
  </si>
  <si>
    <t>F</t>
  </si>
  <si>
    <t>VRS</t>
  </si>
  <si>
    <t>AJL</t>
  </si>
  <si>
    <t>APDA</t>
  </si>
  <si>
    <t>MDGD</t>
  </si>
  <si>
    <t>MDSD</t>
  </si>
  <si>
    <t>MADS</t>
  </si>
  <si>
    <t>FVD</t>
  </si>
  <si>
    <t>MDMD</t>
  </si>
  <si>
    <t>FHMD</t>
  </si>
  <si>
    <t>MGCD</t>
  </si>
  <si>
    <t>MJLR</t>
  </si>
  <si>
    <t>ECN</t>
  </si>
  <si>
    <t>AVA</t>
  </si>
  <si>
    <t>IMDS</t>
  </si>
  <si>
    <t>MIDJ</t>
  </si>
  <si>
    <t>VDS</t>
  </si>
  <si>
    <t>MDLS</t>
  </si>
  <si>
    <t>EVSS</t>
  </si>
  <si>
    <t>MJDS</t>
  </si>
  <si>
    <t>MADM</t>
  </si>
  <si>
    <t>MEDJ</t>
  </si>
  <si>
    <t>JSDP</t>
  </si>
  <si>
    <t>MNDS</t>
  </si>
  <si>
    <t>MDGP</t>
  </si>
  <si>
    <t>JFDS</t>
  </si>
  <si>
    <t>VPPS</t>
  </si>
  <si>
    <t>CMDC</t>
  </si>
  <si>
    <t>HBDS</t>
  </si>
  <si>
    <t>RFDA</t>
  </si>
  <si>
    <t>JDLO</t>
  </si>
  <si>
    <t>ADSE</t>
  </si>
  <si>
    <t>MDCS</t>
  </si>
  <si>
    <t>MSG</t>
  </si>
  <si>
    <t>BADS</t>
  </si>
  <si>
    <t>JLDS</t>
  </si>
  <si>
    <t>MVXD</t>
  </si>
  <si>
    <t>NDSN</t>
  </si>
  <si>
    <t>IDSS</t>
  </si>
  <si>
    <t>ARDS</t>
  </si>
  <si>
    <t>LRDS</t>
  </si>
  <si>
    <t>SDS</t>
  </si>
  <si>
    <t>MDSM</t>
  </si>
  <si>
    <t>LMDS</t>
  </si>
  <si>
    <t>MMDS</t>
  </si>
  <si>
    <t>JDF</t>
  </si>
  <si>
    <t>IMPS</t>
  </si>
  <si>
    <t>RALS</t>
  </si>
  <si>
    <t>FJDA</t>
  </si>
  <si>
    <t>EDS</t>
  </si>
  <si>
    <t>FGDS</t>
  </si>
  <si>
    <t>MADC</t>
  </si>
  <si>
    <t>ACPD</t>
  </si>
  <si>
    <t>EPDS</t>
  </si>
  <si>
    <t>AEBA</t>
  </si>
  <si>
    <t>VGDS</t>
  </si>
  <si>
    <t>RMDA</t>
  </si>
  <si>
    <t>FAR</t>
  </si>
  <si>
    <t>MDES</t>
  </si>
  <si>
    <t>FDSN</t>
  </si>
  <si>
    <t>RAD</t>
  </si>
  <si>
    <t>EMDN</t>
  </si>
  <si>
    <t>ERDA</t>
  </si>
  <si>
    <t>ZPLD</t>
  </si>
  <si>
    <t>AGMF</t>
  </si>
  <si>
    <t>SNDS</t>
  </si>
  <si>
    <t>JMDS</t>
  </si>
  <si>
    <t>CAPS</t>
  </si>
  <si>
    <t>MPDS</t>
  </si>
  <si>
    <t>EDSC</t>
  </si>
  <si>
    <t>RFFC</t>
  </si>
  <si>
    <t>LDSS</t>
  </si>
  <si>
    <t>NOME</t>
  </si>
  <si>
    <t>USUÁRIOS COM HAS E/OU DIABETES</t>
  </si>
  <si>
    <t>SCB</t>
  </si>
  <si>
    <t>APDL</t>
  </si>
  <si>
    <t>TGD</t>
  </si>
  <si>
    <t>FMDS</t>
  </si>
  <si>
    <t>RP</t>
  </si>
  <si>
    <t>TDSS</t>
  </si>
  <si>
    <t>JCRD</t>
  </si>
  <si>
    <t>JBDS</t>
  </si>
  <si>
    <t>MDJF</t>
  </si>
  <si>
    <t>IHDF</t>
  </si>
  <si>
    <t>JAAD</t>
  </si>
  <si>
    <t>REDN</t>
  </si>
  <si>
    <t>MALS</t>
  </si>
  <si>
    <t>EDND</t>
  </si>
  <si>
    <t>AMDS</t>
  </si>
  <si>
    <t>UFDS</t>
  </si>
  <si>
    <t>FSDO</t>
  </si>
  <si>
    <t>MJE</t>
  </si>
  <si>
    <t>RBBD</t>
  </si>
  <si>
    <t>GSDL</t>
  </si>
  <si>
    <t>LADS</t>
  </si>
  <si>
    <t>JMDA</t>
  </si>
  <si>
    <t>DBDS</t>
  </si>
  <si>
    <t>ADS</t>
  </si>
  <si>
    <t>FBDO</t>
  </si>
  <si>
    <t>MEDS</t>
  </si>
  <si>
    <t>MDAD</t>
  </si>
  <si>
    <t>AMCV</t>
  </si>
  <si>
    <t>JDS</t>
  </si>
  <si>
    <t>CCN</t>
  </si>
  <si>
    <t>CDSN</t>
  </si>
  <si>
    <t>MJND</t>
  </si>
  <si>
    <t>VDSF</t>
  </si>
  <si>
    <t>CMDF</t>
  </si>
  <si>
    <t>REDS</t>
  </si>
  <si>
    <t>MDBL</t>
  </si>
  <si>
    <t>RDAS</t>
  </si>
  <si>
    <t>ESM</t>
  </si>
  <si>
    <t>JDAD</t>
  </si>
  <si>
    <t>JDSA</t>
  </si>
  <si>
    <t>EJC</t>
  </si>
  <si>
    <t>LCMD</t>
  </si>
  <si>
    <t>SR</t>
  </si>
  <si>
    <t xml:space="preserve"> RED</t>
  </si>
  <si>
    <t>FLDS</t>
  </si>
  <si>
    <t>MHDS</t>
  </si>
  <si>
    <t>MGDS</t>
  </si>
  <si>
    <t>VMDS</t>
  </si>
  <si>
    <t>GJRD</t>
  </si>
  <si>
    <t>MBAS</t>
  </si>
  <si>
    <t>DPDC</t>
  </si>
  <si>
    <t>LDS</t>
  </si>
  <si>
    <t>EBCA</t>
  </si>
  <si>
    <t>MBFD</t>
  </si>
  <si>
    <t>GRL</t>
  </si>
  <si>
    <t>DAMN</t>
  </si>
  <si>
    <t>FDL</t>
  </si>
  <si>
    <t>LFDS</t>
  </si>
  <si>
    <t>MDLD</t>
  </si>
  <si>
    <t>MDLP</t>
  </si>
  <si>
    <t>JA D</t>
  </si>
  <si>
    <t>MZST</t>
  </si>
  <si>
    <t>FRDS</t>
  </si>
  <si>
    <t>MDCD</t>
  </si>
  <si>
    <t xml:space="preserve"> JEB</t>
  </si>
  <si>
    <t>EFN</t>
  </si>
  <si>
    <t>MDSR</t>
  </si>
  <si>
    <t>JRL</t>
  </si>
  <si>
    <t>CMH</t>
  </si>
  <si>
    <t>MCX</t>
  </si>
  <si>
    <t>JMFL</t>
  </si>
  <si>
    <t>NDSF</t>
  </si>
  <si>
    <t>ILOD</t>
  </si>
  <si>
    <t>MSDA</t>
  </si>
  <si>
    <t>MAB</t>
  </si>
  <si>
    <t>EFF</t>
  </si>
  <si>
    <t>JBNR</t>
  </si>
  <si>
    <t>DFS</t>
  </si>
  <si>
    <t>OBA</t>
  </si>
  <si>
    <t>ARB</t>
  </si>
  <si>
    <t>LSL</t>
  </si>
  <si>
    <t>MPCS</t>
  </si>
  <si>
    <t>FAS</t>
  </si>
  <si>
    <t>DMO</t>
  </si>
  <si>
    <t>AMS</t>
  </si>
  <si>
    <t>RFS</t>
  </si>
  <si>
    <t>MFS</t>
  </si>
  <si>
    <t>MFNB</t>
  </si>
  <si>
    <t>IBS</t>
  </si>
  <si>
    <t>SJS</t>
  </si>
  <si>
    <t>ZBS</t>
  </si>
  <si>
    <t>SSX</t>
  </si>
  <si>
    <t>MJAS</t>
  </si>
  <si>
    <t>JBL</t>
  </si>
  <si>
    <t>FBS</t>
  </si>
  <si>
    <t>JOR</t>
  </si>
  <si>
    <t>RLOS</t>
  </si>
  <si>
    <t>CS</t>
  </si>
  <si>
    <t>ACBS</t>
  </si>
  <si>
    <t>EMSS</t>
  </si>
  <si>
    <t>JGAS</t>
  </si>
  <si>
    <t>DBS</t>
  </si>
  <si>
    <t>MDBS</t>
  </si>
  <si>
    <t>AJS</t>
  </si>
  <si>
    <t>EAS</t>
  </si>
  <si>
    <t>MPS</t>
  </si>
  <si>
    <t>FJDM</t>
  </si>
  <si>
    <t>GSM</t>
  </si>
  <si>
    <t>MFN</t>
  </si>
  <si>
    <t>JRN</t>
  </si>
  <si>
    <t>VXNS</t>
  </si>
  <si>
    <t>MMNS</t>
  </si>
  <si>
    <t>SVC</t>
  </si>
  <si>
    <t>ESC</t>
  </si>
  <si>
    <t>EFS</t>
  </si>
  <si>
    <t>EGS</t>
  </si>
  <si>
    <t>FAGS</t>
  </si>
  <si>
    <t>GSL</t>
  </si>
  <si>
    <t>ESSS</t>
  </si>
  <si>
    <t>MCMS</t>
  </si>
  <si>
    <t>JSS</t>
  </si>
  <si>
    <t>MLAC</t>
  </si>
  <si>
    <t>FAC</t>
  </si>
  <si>
    <t>EMC</t>
  </si>
  <si>
    <t>MAS</t>
  </si>
  <si>
    <t>HA</t>
  </si>
  <si>
    <t>FESO</t>
  </si>
  <si>
    <t>FJM</t>
  </si>
  <si>
    <t>JRS</t>
  </si>
  <si>
    <t>JLS</t>
  </si>
  <si>
    <t>FASG</t>
  </si>
  <si>
    <t>JMV</t>
  </si>
  <si>
    <t>SMMO</t>
  </si>
  <si>
    <t>ÉWGL</t>
  </si>
  <si>
    <t>SJA</t>
  </si>
  <si>
    <t>SSL</t>
  </si>
  <si>
    <t>CL</t>
  </si>
  <si>
    <t>APSM</t>
  </si>
  <si>
    <t>ALEL</t>
  </si>
  <si>
    <t>CJS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</si>
</sst>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####\ #####\ #####"/>
    <numFmt numFmtId="165" formatCode="[$-F800]dddd\,\ mmmm\ dd\,\ yyyy"/>
  </numFmts>
  <fonts count="16" x14ac:knownFonts="1">
    <font>
      <sz val="11"/>
      <color theme="1"/>
      <name val="Calibri"/>
      <scheme val="minor"/>
    </font>
    <font>
      <b/>
      <sz val="11"/>
      <color theme="1"/>
      <name val="Century"/>
    </font>
    <font>
      <b/>
      <sz val="11"/>
      <color rgb="FF000000"/>
      <name val="Century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b/>
      <sz val="11"/>
      <color rgb="FFFFC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8DB3E2"/>
      <name val="Times New Roman"/>
      <family val="1"/>
    </font>
    <font>
      <b/>
      <sz val="18"/>
      <color theme="0"/>
      <name val="Times New Roman"/>
      <family val="1"/>
    </font>
    <font>
      <sz val="11"/>
      <color rgb="FF000000"/>
      <name val="Times New Roman"/>
      <family val="1"/>
    </font>
    <font>
      <sz val="11"/>
      <color theme="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theme="9"/>
        <bgColor theme="9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17365D"/>
        <bgColor rgb="FF17365D"/>
      </patternFill>
    </fill>
    <fill>
      <patternFill patternType="solid">
        <fgColor rgb="FF974806"/>
        <bgColor rgb="FF97480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76923C"/>
        <bgColor rgb="FF76923C"/>
      </patternFill>
    </fill>
    <fill>
      <patternFill patternType="solid">
        <fgColor rgb="FF5F497A"/>
        <bgColor rgb="FF5F497A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7F7F7F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textRotation="90" shrinkToFit="1"/>
    </xf>
    <xf numFmtId="0" fontId="5" fillId="3" borderId="6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shrinkToFit="1"/>
    </xf>
    <xf numFmtId="0" fontId="4" fillId="3" borderId="8" xfId="0" applyFont="1" applyFill="1" applyBorder="1" applyAlignment="1">
      <alignment horizontal="center" vertical="center" textRotation="90" shrinkToFit="1"/>
    </xf>
    <xf numFmtId="0" fontId="6" fillId="0" borderId="0" xfId="0" applyFont="1" applyAlignment="1">
      <alignment horizontal="center" vertical="center"/>
    </xf>
    <xf numFmtId="164" fontId="7" fillId="13" borderId="6" xfId="0" applyNumberFormat="1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7" fillId="13" borderId="6" xfId="0" applyFont="1" applyFill="1" applyBorder="1" applyAlignment="1">
      <alignment horizontal="center" vertical="center" shrinkToFit="1"/>
    </xf>
    <xf numFmtId="14" fontId="7" fillId="13" borderId="6" xfId="0" applyNumberFormat="1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 wrapText="1"/>
    </xf>
    <xf numFmtId="14" fontId="7" fillId="13" borderId="10" xfId="0" applyNumberFormat="1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/>
    </xf>
    <xf numFmtId="164" fontId="7" fillId="15" borderId="6" xfId="0" applyNumberFormat="1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 shrinkToFit="1"/>
    </xf>
    <xf numFmtId="14" fontId="7" fillId="15" borderId="6" xfId="0" applyNumberFormat="1" applyFont="1" applyFill="1" applyBorder="1" applyAlignment="1">
      <alignment horizontal="center" vertical="center"/>
    </xf>
    <xf numFmtId="0" fontId="7" fillId="15" borderId="11" xfId="0" applyFont="1" applyFill="1" applyBorder="1" applyAlignment="1">
      <alignment horizontal="center" vertical="center"/>
    </xf>
    <xf numFmtId="14" fontId="7" fillId="15" borderId="10" xfId="0" applyNumberFormat="1" applyFont="1" applyFill="1" applyBorder="1" applyAlignment="1">
      <alignment horizontal="center" vertical="center"/>
    </xf>
    <xf numFmtId="0" fontId="7" fillId="15" borderId="10" xfId="0" applyFont="1" applyFill="1" applyBorder="1" applyAlignment="1">
      <alignment horizontal="center" vertical="center"/>
    </xf>
    <xf numFmtId="0" fontId="9" fillId="15" borderId="6" xfId="0" applyFont="1" applyFill="1" applyBorder="1" applyAlignment="1">
      <alignment horizontal="center" vertical="center"/>
    </xf>
    <xf numFmtId="0" fontId="9" fillId="13" borderId="6" xfId="0" applyFont="1" applyFill="1" applyBorder="1" applyAlignment="1">
      <alignment horizontal="center" vertical="center"/>
    </xf>
    <xf numFmtId="14" fontId="7" fillId="15" borderId="0" xfId="0" applyNumberFormat="1" applyFont="1" applyFill="1" applyAlignment="1">
      <alignment horizontal="center" vertical="center"/>
    </xf>
    <xf numFmtId="0" fontId="10" fillId="13" borderId="6" xfId="0" applyFont="1" applyFill="1" applyBorder="1" applyAlignment="1">
      <alignment horizontal="center" vertical="center"/>
    </xf>
    <xf numFmtId="0" fontId="7" fillId="13" borderId="11" xfId="0" applyFont="1" applyFill="1" applyBorder="1" applyAlignment="1">
      <alignment horizontal="center" vertical="center"/>
    </xf>
    <xf numFmtId="0" fontId="7" fillId="15" borderId="12" xfId="0" applyFont="1" applyFill="1" applyBorder="1" applyAlignment="1">
      <alignment horizontal="center" vertical="center"/>
    </xf>
    <xf numFmtId="14" fontId="7" fillId="13" borderId="0" xfId="0" applyNumberFormat="1" applyFont="1" applyFill="1" applyAlignment="1">
      <alignment horizontal="center" vertical="center"/>
    </xf>
    <xf numFmtId="0" fontId="7" fillId="13" borderId="12" xfId="0" applyFont="1" applyFill="1" applyBorder="1" applyAlignment="1">
      <alignment horizontal="center" vertical="center"/>
    </xf>
    <xf numFmtId="0" fontId="11" fillId="15" borderId="6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164" fontId="7" fillId="13" borderId="13" xfId="0" applyNumberFormat="1" applyFont="1" applyFill="1" applyBorder="1" applyAlignment="1">
      <alignment horizontal="center" vertical="center"/>
    </xf>
    <xf numFmtId="0" fontId="7" fillId="13" borderId="13" xfId="0" applyFont="1" applyFill="1" applyBorder="1" applyAlignment="1">
      <alignment horizontal="center" vertical="center"/>
    </xf>
    <xf numFmtId="0" fontId="7" fillId="13" borderId="14" xfId="0" applyFont="1" applyFill="1" applyBorder="1" applyAlignment="1">
      <alignment horizontal="center" vertical="center"/>
    </xf>
    <xf numFmtId="0" fontId="7" fillId="13" borderId="13" xfId="0" applyFont="1" applyFill="1" applyBorder="1" applyAlignment="1">
      <alignment horizontal="center" vertical="center" shrinkToFit="1"/>
    </xf>
    <xf numFmtId="14" fontId="7" fillId="13" borderId="13" xfId="0" applyNumberFormat="1" applyFont="1" applyFill="1" applyBorder="1" applyAlignment="1">
      <alignment horizontal="center" vertical="center"/>
    </xf>
    <xf numFmtId="164" fontId="7" fillId="15" borderId="10" xfId="0" applyNumberFormat="1" applyFont="1" applyFill="1" applyBorder="1" applyAlignment="1">
      <alignment horizontal="center" vertical="center"/>
    </xf>
    <xf numFmtId="0" fontId="7" fillId="15" borderId="17" xfId="0" applyFont="1" applyFill="1" applyBorder="1" applyAlignment="1">
      <alignment horizontal="center" vertical="center"/>
    </xf>
    <xf numFmtId="0" fontId="7" fillId="15" borderId="10" xfId="0" applyFont="1" applyFill="1" applyBorder="1" applyAlignment="1">
      <alignment horizontal="center" vertical="center" shrinkToFit="1"/>
    </xf>
    <xf numFmtId="0" fontId="7" fillId="15" borderId="0" xfId="0" applyFont="1" applyFill="1" applyAlignment="1">
      <alignment horizontal="center" vertical="center"/>
    </xf>
    <xf numFmtId="164" fontId="7" fillId="13" borderId="10" xfId="0" applyNumberFormat="1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 shrinkToFit="1"/>
    </xf>
    <xf numFmtId="0" fontId="7" fillId="14" borderId="6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center" vertical="center" shrinkToFit="1"/>
    </xf>
    <xf numFmtId="0" fontId="13" fillId="6" borderId="30" xfId="0" applyFont="1" applyFill="1" applyBorder="1" applyAlignment="1">
      <alignment horizontal="center" vertical="center" shrinkToFit="1"/>
    </xf>
    <xf numFmtId="0" fontId="7" fillId="0" borderId="0" xfId="0" applyFont="1"/>
    <xf numFmtId="0" fontId="6" fillId="0" borderId="0" xfId="0" applyFont="1" applyAlignment="1">
      <alignment horizontal="center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textRotation="90" shrinkToFit="1"/>
    </xf>
    <xf numFmtId="0" fontId="4" fillId="3" borderId="12" xfId="0" applyFont="1" applyFill="1" applyBorder="1" applyAlignment="1">
      <alignment horizontal="center" vertical="center" shrinkToFit="1"/>
    </xf>
    <xf numFmtId="0" fontId="5" fillId="3" borderId="19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textRotation="90" wrapText="1"/>
    </xf>
    <xf numFmtId="0" fontId="4" fillId="3" borderId="26" xfId="0" applyFont="1" applyFill="1" applyBorder="1" applyAlignment="1">
      <alignment horizontal="center" vertical="center" textRotation="90" shrinkToFit="1"/>
    </xf>
    <xf numFmtId="164" fontId="7" fillId="13" borderId="6" xfId="0" applyNumberFormat="1" applyFont="1" applyFill="1" applyBorder="1" applyAlignment="1">
      <alignment horizontal="center"/>
    </xf>
    <xf numFmtId="0" fontId="7" fillId="13" borderId="19" xfId="0" applyFont="1" applyFill="1" applyBorder="1" applyAlignment="1">
      <alignment horizontal="center"/>
    </xf>
    <xf numFmtId="0" fontId="7" fillId="14" borderId="27" xfId="0" applyFont="1" applyFill="1" applyBorder="1" applyAlignment="1">
      <alignment horizontal="center"/>
    </xf>
    <xf numFmtId="0" fontId="7" fillId="13" borderId="12" xfId="0" applyFont="1" applyFill="1" applyBorder="1" applyAlignment="1">
      <alignment horizontal="center"/>
    </xf>
    <xf numFmtId="0" fontId="7" fillId="13" borderId="6" xfId="0" applyFont="1" applyFill="1" applyBorder="1" applyAlignment="1">
      <alignment horizontal="center"/>
    </xf>
    <xf numFmtId="0" fontId="7" fillId="13" borderId="6" xfId="0" applyFont="1" applyFill="1" applyBorder="1" applyAlignment="1">
      <alignment horizontal="center" shrinkToFit="1"/>
    </xf>
    <xf numFmtId="14" fontId="7" fillId="13" borderId="6" xfId="0" applyNumberFormat="1" applyFont="1" applyFill="1" applyBorder="1" applyAlignment="1">
      <alignment horizontal="center"/>
    </xf>
    <xf numFmtId="0" fontId="8" fillId="13" borderId="27" xfId="0" applyFont="1" applyFill="1" applyBorder="1" applyAlignment="1">
      <alignment horizontal="center"/>
    </xf>
    <xf numFmtId="0" fontId="7" fillId="13" borderId="10" xfId="0" applyFont="1" applyFill="1" applyBorder="1" applyAlignment="1">
      <alignment horizontal="center"/>
    </xf>
    <xf numFmtId="0" fontId="7" fillId="13" borderId="6" xfId="0" applyFont="1" applyFill="1" applyBorder="1"/>
    <xf numFmtId="165" fontId="7" fillId="13" borderId="6" xfId="0" applyNumberFormat="1" applyFont="1" applyFill="1" applyBorder="1" applyAlignment="1">
      <alignment horizontal="center"/>
    </xf>
    <xf numFmtId="0" fontId="7" fillId="13" borderId="18" xfId="0" applyFont="1" applyFill="1" applyBorder="1" applyAlignment="1">
      <alignment horizontal="center"/>
    </xf>
    <xf numFmtId="0" fontId="7" fillId="14" borderId="28" xfId="0" applyFont="1" applyFill="1" applyBorder="1"/>
    <xf numFmtId="0" fontId="7" fillId="14" borderId="27" xfId="0" applyFont="1" applyFill="1" applyBorder="1"/>
    <xf numFmtId="164" fontId="7" fillId="15" borderId="6" xfId="0" applyNumberFormat="1" applyFont="1" applyFill="1" applyBorder="1" applyAlignment="1">
      <alignment horizontal="center"/>
    </xf>
    <xf numFmtId="0" fontId="7" fillId="15" borderId="19" xfId="0" applyFont="1" applyFill="1" applyBorder="1" applyAlignment="1">
      <alignment horizontal="center"/>
    </xf>
    <xf numFmtId="0" fontId="7" fillId="15" borderId="12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 shrinkToFit="1"/>
    </xf>
    <xf numFmtId="14" fontId="7" fillId="15" borderId="6" xfId="0" applyNumberFormat="1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5" borderId="6" xfId="0" applyFont="1" applyFill="1" applyBorder="1"/>
    <xf numFmtId="165" fontId="7" fillId="15" borderId="6" xfId="0" applyNumberFormat="1" applyFont="1" applyFill="1" applyBorder="1" applyAlignment="1">
      <alignment horizontal="center"/>
    </xf>
    <xf numFmtId="164" fontId="7" fillId="13" borderId="10" xfId="0" applyNumberFormat="1" applyFont="1" applyFill="1" applyBorder="1" applyAlignment="1">
      <alignment horizontal="center"/>
    </xf>
    <xf numFmtId="0" fontId="7" fillId="13" borderId="16" xfId="0" applyFont="1" applyFill="1" applyBorder="1" applyAlignment="1">
      <alignment horizontal="center"/>
    </xf>
    <xf numFmtId="0" fontId="7" fillId="13" borderId="11" xfId="0" applyFont="1" applyFill="1" applyBorder="1" applyAlignment="1">
      <alignment horizontal="center"/>
    </xf>
    <xf numFmtId="0" fontId="7" fillId="13" borderId="10" xfId="0" applyFont="1" applyFill="1" applyBorder="1" applyAlignment="1">
      <alignment horizontal="center" shrinkToFit="1"/>
    </xf>
    <xf numFmtId="14" fontId="7" fillId="13" borderId="10" xfId="0" applyNumberFormat="1" applyFont="1" applyFill="1" applyBorder="1" applyAlignment="1">
      <alignment horizontal="center"/>
    </xf>
    <xf numFmtId="0" fontId="7" fillId="13" borderId="10" xfId="0" applyFont="1" applyFill="1" applyBorder="1"/>
    <xf numFmtId="165" fontId="7" fillId="13" borderId="15" xfId="0" applyNumberFormat="1" applyFont="1" applyFill="1" applyBorder="1" applyAlignment="1">
      <alignment horizontal="center"/>
    </xf>
    <xf numFmtId="164" fontId="7" fillId="15" borderId="10" xfId="0" applyNumberFormat="1" applyFont="1" applyFill="1" applyBorder="1" applyAlignment="1">
      <alignment horizontal="center"/>
    </xf>
    <xf numFmtId="0" fontId="7" fillId="15" borderId="16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 shrinkToFit="1"/>
    </xf>
    <xf numFmtId="14" fontId="7" fillId="15" borderId="10" xfId="0" applyNumberFormat="1" applyFont="1" applyFill="1" applyBorder="1" applyAlignment="1">
      <alignment horizontal="center"/>
    </xf>
    <xf numFmtId="0" fontId="7" fillId="15" borderId="10" xfId="0" applyFont="1" applyFill="1" applyBorder="1"/>
    <xf numFmtId="165" fontId="7" fillId="15" borderId="15" xfId="0" applyNumberFormat="1" applyFont="1" applyFill="1" applyBorder="1" applyAlignment="1">
      <alignment horizontal="center"/>
    </xf>
    <xf numFmtId="0" fontId="7" fillId="15" borderId="17" xfId="0" applyFont="1" applyFill="1" applyBorder="1" applyAlignment="1">
      <alignment horizontal="center"/>
    </xf>
    <xf numFmtId="165" fontId="7" fillId="15" borderId="17" xfId="0" applyNumberFormat="1" applyFont="1" applyFill="1" applyBorder="1" applyAlignment="1">
      <alignment horizontal="center"/>
    </xf>
    <xf numFmtId="0" fontId="7" fillId="13" borderId="19" xfId="0" applyFont="1" applyFill="1" applyBorder="1"/>
    <xf numFmtId="0" fontId="7" fillId="13" borderId="27" xfId="0" applyFont="1" applyFill="1" applyBorder="1" applyAlignment="1">
      <alignment horizontal="center"/>
    </xf>
    <xf numFmtId="165" fontId="7" fillId="13" borderId="27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7" fillId="0" borderId="6" xfId="0" applyFont="1" applyBorder="1"/>
    <xf numFmtId="0" fontId="7" fillId="0" borderId="19" xfId="0" applyFont="1" applyBorder="1"/>
    <xf numFmtId="0" fontId="7" fillId="0" borderId="27" xfId="0" applyFont="1" applyBorder="1"/>
    <xf numFmtId="0" fontId="7" fillId="0" borderId="28" xfId="0" applyFont="1" applyBorder="1"/>
    <xf numFmtId="0" fontId="7" fillId="0" borderId="21" xfId="0" applyFont="1" applyBorder="1"/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6" fillId="0" borderId="27" xfId="0" applyFont="1" applyBorder="1"/>
    <xf numFmtId="0" fontId="3" fillId="7" borderId="21" xfId="0" applyFont="1" applyFill="1" applyBorder="1" applyAlignment="1">
      <alignment horizontal="center" vertical="center" shrinkToFit="1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0" xfId="0" applyFont="1"/>
    <xf numFmtId="0" fontId="6" fillId="0" borderId="4" xfId="0" applyFont="1" applyBorder="1" applyAlignment="1"/>
    <xf numFmtId="0" fontId="6" fillId="0" borderId="5" xfId="0" applyFont="1" applyBorder="1" applyAlignment="1"/>
    <xf numFmtId="164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 applyAlignment="1">
      <alignment horizontal="center"/>
    </xf>
    <xf numFmtId="0" fontId="6" fillId="16" borderId="6" xfId="0" applyFont="1" applyFill="1" applyBorder="1" applyAlignment="1">
      <alignment horizontal="center" shrinkToFit="1"/>
    </xf>
    <xf numFmtId="14" fontId="6" fillId="16" borderId="6" xfId="0" applyNumberFormat="1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8" borderId="6" xfId="0" applyFont="1" applyFill="1" applyBorder="1"/>
    <xf numFmtId="0" fontId="8" fillId="8" borderId="6" xfId="0" applyFont="1" applyFill="1" applyBorder="1" applyAlignment="1">
      <alignment horizontal="center"/>
    </xf>
    <xf numFmtId="14" fontId="6" fillId="8" borderId="6" xfId="0" applyNumberFormat="1" applyFont="1" applyFill="1" applyBorder="1" applyAlignment="1">
      <alignment horizontal="center"/>
    </xf>
    <xf numFmtId="14" fontId="6" fillId="8" borderId="19" xfId="0" applyNumberFormat="1" applyFont="1" applyFill="1" applyBorder="1" applyAlignment="1">
      <alignment horizontal="center"/>
    </xf>
    <xf numFmtId="18" fontId="6" fillId="16" borderId="6" xfId="0" applyNumberFormat="1" applyFont="1" applyFill="1" applyBorder="1" applyAlignment="1">
      <alignment horizontal="center"/>
    </xf>
    <xf numFmtId="22" fontId="6" fillId="16" borderId="6" xfId="0" applyNumberFormat="1" applyFont="1" applyFill="1" applyBorder="1" applyAlignment="1">
      <alignment horizontal="center"/>
    </xf>
    <xf numFmtId="0" fontId="6" fillId="9" borderId="27" xfId="0" applyFont="1" applyFill="1" applyBorder="1"/>
    <xf numFmtId="0" fontId="6" fillId="9" borderId="3" xfId="0" applyFont="1" applyFill="1" applyBorder="1"/>
    <xf numFmtId="164" fontId="6" fillId="5" borderId="6" xfId="0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 shrinkToFit="1"/>
    </xf>
    <xf numFmtId="14" fontId="6" fillId="5" borderId="6" xfId="0" applyNumberFormat="1" applyFont="1" applyFill="1" applyBorder="1" applyAlignment="1">
      <alignment horizontal="center"/>
    </xf>
    <xf numFmtId="14" fontId="6" fillId="5" borderId="19" xfId="0" applyNumberFormat="1" applyFont="1" applyFill="1" applyBorder="1" applyAlignment="1">
      <alignment horizontal="center"/>
    </xf>
    <xf numFmtId="164" fontId="6" fillId="4" borderId="6" xfId="0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shrinkToFit="1"/>
    </xf>
    <xf numFmtId="14" fontId="6" fillId="4" borderId="6" xfId="0" applyNumberFormat="1" applyFont="1" applyFill="1" applyBorder="1" applyAlignment="1">
      <alignment horizontal="center"/>
    </xf>
    <xf numFmtId="14" fontId="6" fillId="4" borderId="19" xfId="0" applyNumberFormat="1" applyFont="1" applyFill="1" applyBorder="1" applyAlignment="1">
      <alignment horizontal="center"/>
    </xf>
    <xf numFmtId="164" fontId="6" fillId="5" borderId="10" xfId="0" applyNumberFormat="1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 shrinkToFit="1"/>
    </xf>
    <xf numFmtId="14" fontId="6" fillId="5" borderId="10" xfId="0" applyNumberFormat="1" applyFont="1" applyFill="1" applyBorder="1" applyAlignment="1">
      <alignment horizontal="center"/>
    </xf>
    <xf numFmtId="14" fontId="6" fillId="5" borderId="16" xfId="0" applyNumberFormat="1" applyFont="1" applyFill="1" applyBorder="1" applyAlignment="1">
      <alignment horizontal="center"/>
    </xf>
    <xf numFmtId="164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 shrinkToFit="1"/>
    </xf>
    <xf numFmtId="14" fontId="6" fillId="4" borderId="10" xfId="0" applyNumberFormat="1" applyFont="1" applyFill="1" applyBorder="1" applyAlignment="1">
      <alignment horizontal="center"/>
    </xf>
    <xf numFmtId="14" fontId="6" fillId="4" borderId="16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6" fillId="0" borderId="19" xfId="0" applyFont="1" applyBorder="1"/>
    <xf numFmtId="0" fontId="6" fillId="0" borderId="16" xfId="0" applyFont="1" applyBorder="1"/>
    <xf numFmtId="0" fontId="6" fillId="0" borderId="29" xfId="0" applyFont="1" applyBorder="1"/>
    <xf numFmtId="164" fontId="6" fillId="16" borderId="15" xfId="0" applyNumberFormat="1" applyFont="1" applyFill="1" applyBorder="1" applyAlignment="1">
      <alignment horizontal="center"/>
    </xf>
    <xf numFmtId="0" fontId="6" fillId="16" borderId="15" xfId="0" applyFont="1" applyFill="1" applyBorder="1" applyAlignment="1">
      <alignment horizontal="center"/>
    </xf>
    <xf numFmtId="0" fontId="6" fillId="16" borderId="15" xfId="0" applyFont="1" applyFill="1" applyBorder="1" applyAlignment="1">
      <alignment horizontal="center" shrinkToFit="1"/>
    </xf>
    <xf numFmtId="14" fontId="6" fillId="16" borderId="15" xfId="0" applyNumberFormat="1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/>
    </xf>
    <xf numFmtId="0" fontId="6" fillId="8" borderId="15" xfId="0" applyFont="1" applyFill="1" applyBorder="1"/>
    <xf numFmtId="0" fontId="8" fillId="8" borderId="15" xfId="0" applyFont="1" applyFill="1" applyBorder="1" applyAlignment="1">
      <alignment horizontal="center"/>
    </xf>
    <xf numFmtId="14" fontId="6" fillId="8" borderId="15" xfId="0" applyNumberFormat="1" applyFont="1" applyFill="1" applyBorder="1" applyAlignment="1">
      <alignment horizontal="center"/>
    </xf>
    <xf numFmtId="14" fontId="6" fillId="8" borderId="18" xfId="0" applyNumberFormat="1" applyFont="1" applyFill="1" applyBorder="1" applyAlignment="1">
      <alignment horizontal="center"/>
    </xf>
    <xf numFmtId="0" fontId="6" fillId="0" borderId="32" xfId="0" applyFont="1" applyBorder="1"/>
    <xf numFmtId="0" fontId="5" fillId="3" borderId="27" xfId="0" applyFont="1" applyFill="1" applyBorder="1" applyAlignment="1">
      <alignment horizontal="center" vertical="center" textRotation="90" shrinkToFit="1"/>
    </xf>
    <xf numFmtId="0" fontId="4" fillId="3" borderId="27" xfId="0" applyFont="1" applyFill="1" applyBorder="1" applyAlignment="1">
      <alignment horizontal="center" vertical="center" textRotation="90" wrapText="1"/>
    </xf>
    <xf numFmtId="0" fontId="3" fillId="7" borderId="31" xfId="0" applyFont="1" applyFill="1" applyBorder="1" applyAlignment="1">
      <alignment horizontal="center" vertical="center" shrinkToFit="1"/>
    </xf>
    <xf numFmtId="0" fontId="13" fillId="10" borderId="21" xfId="0" applyFont="1" applyFill="1" applyBorder="1" applyAlignment="1">
      <alignment horizontal="center" vertical="center" shrinkToFit="1"/>
    </xf>
    <xf numFmtId="0" fontId="13" fillId="17" borderId="3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3" fillId="10" borderId="31" xfId="0" applyFont="1" applyFill="1" applyBorder="1" applyAlignment="1">
      <alignment horizontal="center" vertical="center" shrinkToFit="1"/>
    </xf>
    <xf numFmtId="0" fontId="14" fillId="15" borderId="27" xfId="0" applyFont="1" applyFill="1" applyBorder="1" applyAlignment="1">
      <alignment horizontal="center" vertical="center"/>
    </xf>
    <xf numFmtId="0" fontId="14" fillId="15" borderId="27" xfId="0" applyFont="1" applyFill="1" applyBorder="1" applyAlignment="1">
      <alignment horizontal="center" vertical="center" readingOrder="1"/>
    </xf>
    <xf numFmtId="14" fontId="14" fillId="15" borderId="27" xfId="0" applyNumberFormat="1" applyFont="1" applyFill="1" applyBorder="1" applyAlignment="1">
      <alignment horizontal="center" vertical="center"/>
    </xf>
    <xf numFmtId="0" fontId="7" fillId="14" borderId="27" xfId="0" applyFont="1" applyFill="1" applyBorder="1" applyAlignment="1">
      <alignment horizontal="center" vertical="center"/>
    </xf>
    <xf numFmtId="0" fontId="7" fillId="15" borderId="27" xfId="0" applyFont="1" applyFill="1" applyBorder="1" applyAlignment="1">
      <alignment horizontal="center" vertical="center"/>
    </xf>
    <xf numFmtId="14" fontId="7" fillId="15" borderId="27" xfId="0" applyNumberFormat="1" applyFont="1" applyFill="1" applyBorder="1" applyAlignment="1">
      <alignment horizontal="center" vertical="center"/>
    </xf>
    <xf numFmtId="0" fontId="14" fillId="13" borderId="27" xfId="0" applyFont="1" applyFill="1" applyBorder="1" applyAlignment="1">
      <alignment horizontal="center" vertical="center"/>
    </xf>
    <xf numFmtId="0" fontId="14" fillId="13" borderId="27" xfId="0" applyFont="1" applyFill="1" applyBorder="1" applyAlignment="1">
      <alignment horizontal="center" vertical="center" readingOrder="1"/>
    </xf>
    <xf numFmtId="14" fontId="14" fillId="13" borderId="27" xfId="0" applyNumberFormat="1" applyFont="1" applyFill="1" applyBorder="1" applyAlignment="1">
      <alignment horizontal="center" vertical="center"/>
    </xf>
    <xf numFmtId="0" fontId="7" fillId="13" borderId="27" xfId="0" applyFont="1" applyFill="1" applyBorder="1" applyAlignment="1">
      <alignment horizontal="center" vertical="center"/>
    </xf>
    <xf numFmtId="14" fontId="7" fillId="13" borderId="27" xfId="0" applyNumberFormat="1" applyFont="1" applyFill="1" applyBorder="1" applyAlignment="1">
      <alignment horizontal="center" vertical="center"/>
    </xf>
    <xf numFmtId="164" fontId="7" fillId="15" borderId="27" xfId="0" applyNumberFormat="1" applyFont="1" applyFill="1" applyBorder="1" applyAlignment="1">
      <alignment horizontal="center" vertical="center"/>
    </xf>
    <xf numFmtId="0" fontId="7" fillId="15" borderId="27" xfId="0" applyFont="1" applyFill="1" applyBorder="1" applyAlignment="1">
      <alignment horizontal="center" vertical="center" shrinkToFit="1"/>
    </xf>
    <xf numFmtId="164" fontId="7" fillId="13" borderId="27" xfId="0" applyNumberFormat="1" applyFont="1" applyFill="1" applyBorder="1" applyAlignment="1">
      <alignment horizontal="center" vertical="center"/>
    </xf>
    <xf numFmtId="0" fontId="7" fillId="13" borderId="27" xfId="0" applyFont="1" applyFill="1" applyBorder="1" applyAlignment="1">
      <alignment horizontal="center" vertical="center" shrinkToFit="1"/>
    </xf>
    <xf numFmtId="164" fontId="14" fillId="13" borderId="27" xfId="0" applyNumberFormat="1" applyFont="1" applyFill="1" applyBorder="1" applyAlignment="1">
      <alignment horizontal="center" vertical="center"/>
    </xf>
    <xf numFmtId="0" fontId="14" fillId="13" borderId="27" xfId="0" applyFont="1" applyFill="1" applyBorder="1" applyAlignment="1">
      <alignment horizontal="center" vertical="center" shrinkToFit="1"/>
    </xf>
    <xf numFmtId="0" fontId="13" fillId="11" borderId="20" xfId="0" applyFont="1" applyFill="1" applyBorder="1" applyAlignment="1">
      <alignment horizontal="center" vertical="center" shrinkToFit="1"/>
    </xf>
    <xf numFmtId="0" fontId="6" fillId="0" borderId="21" xfId="0" applyFont="1" applyBorder="1"/>
    <xf numFmtId="0" fontId="6" fillId="0" borderId="9" xfId="0" applyFont="1" applyBorder="1"/>
    <xf numFmtId="0" fontId="13" fillId="11" borderId="22" xfId="0" applyFont="1" applyFill="1" applyBorder="1" applyAlignment="1">
      <alignment horizontal="center" vertical="center" shrinkToFit="1"/>
    </xf>
    <xf numFmtId="0" fontId="6" fillId="0" borderId="23" xfId="0" applyFont="1" applyBorder="1"/>
    <xf numFmtId="0" fontId="6" fillId="0" borderId="24" xfId="0" applyFont="1" applyBorder="1"/>
    <xf numFmtId="0" fontId="7" fillId="11" borderId="25" xfId="0" applyFont="1" applyFill="1" applyBorder="1" applyAlignment="1">
      <alignment horizontal="center" vertical="center" shrinkToFit="1"/>
    </xf>
    <xf numFmtId="0" fontId="7" fillId="11" borderId="14" xfId="0" applyFont="1" applyFill="1" applyBorder="1" applyAlignment="1">
      <alignment horizontal="center" vertical="center" shrinkToFit="1"/>
    </xf>
    <xf numFmtId="0" fontId="7" fillId="11" borderId="14" xfId="0" applyFont="1" applyFill="1" applyBorder="1" applyAlignment="1">
      <alignment horizontal="center" vertical="center" textRotation="90" shrinkToFit="1"/>
    </xf>
    <xf numFmtId="0" fontId="9" fillId="11" borderId="14" xfId="0" applyFont="1" applyFill="1" applyBorder="1" applyAlignment="1">
      <alignment horizontal="center" vertical="center" shrinkToFit="1"/>
    </xf>
    <xf numFmtId="0" fontId="9" fillId="11" borderId="14" xfId="0" applyFont="1" applyFill="1" applyBorder="1" applyAlignment="1">
      <alignment horizontal="center" vertical="center" textRotation="90" wrapText="1"/>
    </xf>
    <xf numFmtId="0" fontId="9" fillId="11" borderId="26" xfId="0" applyFont="1" applyFill="1" applyBorder="1" applyAlignment="1">
      <alignment horizontal="center" vertical="center" textRotation="90" shrinkToFit="1"/>
    </xf>
    <xf numFmtId="164" fontId="7" fillId="0" borderId="11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14" fontId="7" fillId="0" borderId="10" xfId="0" applyNumberFormat="1" applyFont="1" applyBorder="1" applyAlignment="1">
      <alignment horizontal="center" vertical="center" shrinkToFit="1"/>
    </xf>
    <xf numFmtId="14" fontId="7" fillId="0" borderId="1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14" fillId="0" borderId="11" xfId="0" applyNumberFormat="1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164" fontId="7" fillId="0" borderId="0" xfId="0" applyNumberFormat="1" applyFont="1"/>
    <xf numFmtId="14" fontId="7" fillId="0" borderId="0" xfId="0" applyNumberFormat="1" applyFont="1"/>
    <xf numFmtId="0" fontId="13" fillId="12" borderId="20" xfId="0" applyFont="1" applyFill="1" applyBorder="1" applyAlignment="1">
      <alignment horizontal="center" vertical="center" shrinkToFit="1"/>
    </xf>
    <xf numFmtId="0" fontId="9" fillId="12" borderId="14" xfId="0" applyFont="1" applyFill="1" applyBorder="1" applyAlignment="1">
      <alignment horizontal="center" vertical="center" shrinkToFit="1"/>
    </xf>
    <xf numFmtId="0" fontId="9" fillId="12" borderId="14" xfId="0" applyFont="1" applyFill="1" applyBorder="1" applyAlignment="1">
      <alignment horizontal="center" vertical="center" textRotation="90" wrapText="1"/>
    </xf>
    <xf numFmtId="0" fontId="9" fillId="12" borderId="26" xfId="0" applyFont="1" applyFill="1" applyBorder="1" applyAlignment="1">
      <alignment horizontal="center" vertical="center" textRotation="90" shrinkToFit="1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164" fontId="7" fillId="0" borderId="0" xfId="0" applyNumberFormat="1" applyFont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5" fillId="0" borderId="21" xfId="0" applyFont="1" applyBorder="1"/>
    <xf numFmtId="0" fontId="15" fillId="0" borderId="9" xfId="0" applyFont="1" applyBorder="1"/>
    <xf numFmtId="0" fontId="15" fillId="12" borderId="25" xfId="0" applyFont="1" applyFill="1" applyBorder="1" applyAlignment="1">
      <alignment horizontal="center" vertical="center" shrinkToFit="1"/>
    </xf>
    <xf numFmtId="0" fontId="15" fillId="12" borderId="14" xfId="0" applyFont="1" applyFill="1" applyBorder="1" applyAlignment="1">
      <alignment horizontal="center" vertical="center" shrinkToFit="1"/>
    </xf>
    <xf numFmtId="0" fontId="15" fillId="12" borderId="14" xfId="0" applyFont="1" applyFill="1" applyBorder="1" applyAlignment="1">
      <alignment horizontal="center" vertical="center" textRotation="90" shrinkToFit="1"/>
    </xf>
  </cellXfs>
  <cellStyles count="1">
    <cellStyle name="Normal" xfId="0" builtinId="0"/>
  </cellStyles>
  <dxfs count="37">
    <dxf>
      <font>
        <strike val="0"/>
        <outline val="0"/>
        <shadow val="0"/>
        <u val="none"/>
        <vertAlign val="baseline"/>
        <color theme="0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rgb="FFCCC0D9"/>
          <bgColor rgb="FFCCC0D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theme="6"/>
          <bgColor theme="6"/>
        </patternFill>
      </fill>
    </dxf>
  </dxfs>
  <tableStyles count="2">
    <tableStyle name="EncamHipert-style" pivot="0" count="3" xr9:uid="{00000000-0011-0000-FFFF-FFFF00000000}">
      <tableStyleElement type="headerRow" dxfId="36"/>
      <tableStyleElement type="firstRowStripe" dxfId="35"/>
      <tableStyleElement type="secondRowStripe" dxfId="34"/>
    </tableStyle>
    <tableStyle name="EncamDiab-style" pivot="0" count="3" xr9:uid="{00000000-0011-0000-FFFF-FFFF01000000}">
      <tableStyleElement type="headerRow" dxfId="33"/>
      <tableStyleElement type="firstRowStripe" dxfId="32"/>
      <tableStyleElement type="secondRowStripe" dxfId="3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0</xdr:colOff>
      <xdr:row>2</xdr:row>
      <xdr:rowOff>9525</xdr:rowOff>
    </xdr:from>
    <xdr:ext cx="0" cy="10496550"/>
    <xdr:pic>
      <xdr:nvPicPr>
        <xdr:cNvPr id="2" name="image1.png" descr="Diagrama&#10;&#10;Descrição gerada automaticamen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82550</xdr:colOff>
      <xdr:row>6</xdr:row>
      <xdr:rowOff>95250</xdr:rowOff>
    </xdr:from>
    <xdr:ext cx="5143500" cy="7048500"/>
    <xdr:pic>
      <xdr:nvPicPr>
        <xdr:cNvPr id="2" name="image2.png" descr="Tabela&#10;&#10;Descrição gerada automaticament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68950" y="1231900"/>
          <a:ext cx="5143500" cy="70485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44450</xdr:colOff>
      <xdr:row>0</xdr:row>
      <xdr:rowOff>79375</xdr:rowOff>
    </xdr:from>
    <xdr:ext cx="5029200" cy="7277100"/>
    <xdr:pic>
      <xdr:nvPicPr>
        <xdr:cNvPr id="3" name="image1.png" descr="Diagrama&#10;&#10;Descrição gerada automaticament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450" y="79375"/>
          <a:ext cx="5029200" cy="727710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I11" headerRowDxfId="14" dataDxfId="12" totalsRowDxfId="13">
  <tableColumns count="9">
    <tableColumn id="1" xr3:uid="{00000000-0010-0000-0000-000001000000}" name="RUA" dataDxfId="23"/>
    <tableColumn id="2" xr3:uid="{00000000-0010-0000-0000-000002000000}" name="NÚMERO" dataDxfId="22"/>
    <tableColumn id="3" xr3:uid="{00000000-0010-0000-0000-000003000000}" name="ACS" dataDxfId="21"/>
    <tableColumn id="4" xr3:uid="{00000000-0010-0000-0000-000004000000}" name="NOME DO PACIENTE" dataDxfId="20"/>
    <tableColumn id="5" xr3:uid="{00000000-0010-0000-0000-000005000000}" name="DN" dataDxfId="19"/>
    <tableColumn id="6" xr3:uid="{00000000-0010-0000-0000-000006000000}" name="IDADE" dataDxfId="18"/>
    <tableColumn id="7" xr3:uid="{00000000-0010-0000-0000-000007000000}" name="ESPECIALIDADE" dataDxfId="17"/>
    <tableColumn id="8" xr3:uid="{00000000-0010-0000-0000-000008000000}" name="DATA DO ENCAMINHAMENTO" dataDxfId="16"/>
    <tableColumn id="9" xr3:uid="{00000000-0010-0000-0000-000009000000}" name="DIA DO ATENDIMENTO NA ESPECIALIDADE" dataDxfId="15"/>
  </tableColumns>
  <tableStyleInfo name="EncamHipert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3:I10" headerRowDxfId="0" dataDxfId="1" totalsRowDxfId="2">
  <tableColumns count="9">
    <tableColumn id="1" xr3:uid="{00000000-0010-0000-0100-000001000000}" name="RUA" dataDxfId="11"/>
    <tableColumn id="2" xr3:uid="{00000000-0010-0000-0100-000002000000}" name="NÚMERO" dataDxfId="10"/>
    <tableColumn id="3" xr3:uid="{00000000-0010-0000-0100-000003000000}" name="ACS" dataDxfId="9"/>
    <tableColumn id="4" xr3:uid="{00000000-0010-0000-0100-000004000000}" name="NOME DO PACIENTE" dataDxfId="8"/>
    <tableColumn id="5" xr3:uid="{00000000-0010-0000-0100-000005000000}" name="DN" dataDxfId="7"/>
    <tableColumn id="6" xr3:uid="{00000000-0010-0000-0100-000006000000}" name="IDADE" dataDxfId="6"/>
    <tableColumn id="7" xr3:uid="{00000000-0010-0000-0100-000007000000}" name="ESPECIALIDADE" dataDxfId="5"/>
    <tableColumn id="8" xr3:uid="{00000000-0010-0000-0100-000008000000}" name="DATA DO ENCAMINHAMENTO" dataDxfId="4"/>
    <tableColumn id="9" xr3:uid="{00000000-0010-0000-0100-000009000000}" name="DIA DO ATENDIMENTO NA ESPECIALIDADE" dataDxfId="3"/>
  </tableColumns>
  <tableStyleInfo name="EncamDiab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W388"/>
  <sheetViews>
    <sheetView tabSelected="1" zoomScale="55" workbookViewId="0">
      <selection activeCell="P5" sqref="P5"/>
    </sheetView>
  </sheetViews>
  <sheetFormatPr defaultColWidth="0" defaultRowHeight="15" customHeight="1" zeroHeight="1" x14ac:dyDescent="0.35"/>
  <cols>
    <col min="1" max="1" width="25.1796875" style="15" bestFit="1" customWidth="1"/>
    <col min="2" max="2" width="10.36328125" style="15" bestFit="1" customWidth="1"/>
    <col min="3" max="3" width="12.1796875" style="15" bestFit="1" customWidth="1"/>
    <col min="4" max="4" width="13.7265625" style="15" bestFit="1" customWidth="1"/>
    <col min="5" max="5" width="12.453125" style="15" bestFit="1" customWidth="1"/>
    <col min="6" max="6" width="11.7265625" style="15" bestFit="1" customWidth="1"/>
    <col min="7" max="7" width="11.1796875" style="15" bestFit="1" customWidth="1"/>
    <col min="8" max="8" width="15.7265625" style="15" bestFit="1" customWidth="1"/>
    <col min="9" max="9" width="27.54296875" style="15" bestFit="1" customWidth="1"/>
    <col min="10" max="10" width="10.6328125" style="15" bestFit="1" customWidth="1"/>
    <col min="11" max="20" width="12.1796875" style="15" bestFit="1" customWidth="1"/>
    <col min="21" max="23" width="5.08984375" style="15" bestFit="1" customWidth="1"/>
    <col min="24" max="16384" width="14.453125" style="15" hidden="1"/>
  </cols>
  <sheetData>
    <row r="1" spans="1:23" s="5" customFormat="1" ht="28.5" customHeight="1" x14ac:dyDescent="0.35">
      <c r="A1" s="4" t="s">
        <v>141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s="5" customFormat="1" ht="22.5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s="12" customFormat="1" ht="216" x14ac:dyDescent="0.35">
      <c r="A3" s="6" t="s">
        <v>1</v>
      </c>
      <c r="B3" s="6" t="s">
        <v>2</v>
      </c>
      <c r="C3" s="7" t="s">
        <v>3</v>
      </c>
      <c r="D3" s="6" t="s">
        <v>65</v>
      </c>
      <c r="E3" s="6" t="s">
        <v>4</v>
      </c>
      <c r="F3" s="6" t="s">
        <v>5</v>
      </c>
      <c r="G3" s="6" t="s">
        <v>6</v>
      </c>
      <c r="H3" s="8" t="s">
        <v>7</v>
      </c>
      <c r="I3" s="6" t="s">
        <v>8</v>
      </c>
      <c r="J3" s="9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7" t="s">
        <v>15</v>
      </c>
      <c r="Q3" s="7" t="s">
        <v>16</v>
      </c>
      <c r="R3" s="10" t="s">
        <v>17</v>
      </c>
      <c r="S3" s="10" t="s">
        <v>67</v>
      </c>
      <c r="T3" s="11" t="s">
        <v>18</v>
      </c>
      <c r="U3" s="11" t="s">
        <v>19</v>
      </c>
      <c r="V3" s="11" t="s">
        <v>20</v>
      </c>
      <c r="W3" s="11" t="s">
        <v>21</v>
      </c>
    </row>
    <row r="4" spans="1:23" ht="16.5" customHeight="1" x14ac:dyDescent="0.35">
      <c r="A4" s="13" t="s">
        <v>22</v>
      </c>
      <c r="B4" s="14">
        <v>69</v>
      </c>
      <c r="C4" s="14" t="s">
        <v>63</v>
      </c>
      <c r="D4" s="15" t="s">
        <v>66</v>
      </c>
      <c r="E4" s="14" t="s">
        <v>23</v>
      </c>
      <c r="F4" s="16"/>
      <c r="G4" s="17">
        <v>28006</v>
      </c>
      <c r="H4" s="14">
        <f ca="1">IF(G4="","",DATEDIF(G4,TODAY(),"Y"))</f>
        <v>49</v>
      </c>
      <c r="I4" s="18" t="str">
        <f>IF(OR(L4="X",M4="X",P4="X"),"RISCO MUITO ALTO",
IF(OR(
AND(E4="X",F4="X"),
R4="X",
J4="X",
AND(F4="X",S4="X"),
AND(F4="X",K4="X"),
AND(F4="X",N4="X"),
AND(F4="X",D4="M",H4&gt;=50),
AND(F4="X",D4="F",H4&gt;56),
AND(E4="X",K4="X"),
AND(E4="X",N4="X"),
AND(E4="X",D4="M",H4&gt;=50),
AND(E4="X",D4="F",H4&gt;56)
),"RISCO ALTO",
IF(OR(
E4="X",
F4="X",
AND(D4="M",H4&gt;=50),
AND(D4="F",H4&gt;56)
),"RISCO INTERMEDIÁRIO",
"RISCO BAIXO")))</f>
        <v>RISCO MUITO ALTO</v>
      </c>
      <c r="J4" s="14" t="s">
        <v>23</v>
      </c>
      <c r="K4" s="19"/>
      <c r="L4" s="14" t="s">
        <v>23</v>
      </c>
      <c r="M4" s="14"/>
      <c r="N4" s="20"/>
      <c r="O4" s="14"/>
      <c r="P4" s="14"/>
      <c r="Q4" s="20"/>
      <c r="R4" s="14"/>
      <c r="S4" s="14"/>
      <c r="T4" s="14"/>
      <c r="U4" s="17"/>
      <c r="V4" s="14"/>
      <c r="W4" s="14"/>
    </row>
    <row r="5" spans="1:23" s="22" customFormat="1" ht="16.5" customHeight="1" x14ac:dyDescent="0.35">
      <c r="A5" s="21"/>
      <c r="D5" s="22" t="s">
        <v>68</v>
      </c>
      <c r="E5" s="22" t="s">
        <v>23</v>
      </c>
      <c r="F5" s="23"/>
      <c r="G5" s="24">
        <v>34963</v>
      </c>
      <c r="H5" s="14">
        <f ca="1">IF(G5="","",DATEDIF(G5,TODAY(),"Y"))</f>
        <v>30</v>
      </c>
      <c r="I5" s="18" t="str">
        <f t="shared" ref="I5:I32" ca="1" si="0">IF(OR(L5="X",M5="X",P5="X"),"RISCO MUITO ALTO",
IF(OR(
AND(E5="X",F5="X"),
R5="X",
J5="X",
AND(F5="X",S5="X"),
AND(F5="X",K5="X"),
AND(F5="X",N5="X"),
AND(F5="X",D5="M",H5&gt;=50),
AND(F5="X",D5="F",H5&gt;56),
AND(E5="X",K5="X"),
AND(E5="X",N5="X"),
AND(E5="X",D5="M",H5&gt;=50),
AND(E5="X",D5="F",H5&gt;56)
),"RISCO ALTO",
IF(OR(
E5="X",
F5="X",
AND(D5="M",H5&gt;=50),
AND(D5="F",H5&gt;56)
),"RISCO INTERMEDIÁRIO",
"RISCO BAIXO")))</f>
        <v>RISCO ALTO</v>
      </c>
      <c r="K5" s="24" t="s">
        <v>23</v>
      </c>
      <c r="N5" s="22" t="s">
        <v>23</v>
      </c>
      <c r="R5" s="25"/>
      <c r="S5" s="25" t="s">
        <v>23</v>
      </c>
      <c r="U5" s="24"/>
    </row>
    <row r="6" spans="1:23" s="14" customFormat="1" ht="16.5" customHeight="1" x14ac:dyDescent="0.35">
      <c r="A6" s="13"/>
      <c r="D6" s="14" t="s">
        <v>66</v>
      </c>
      <c r="F6" s="16"/>
      <c r="G6" s="17">
        <v>24371</v>
      </c>
      <c r="H6" s="14">
        <f ca="1">IF(G6="","",DATEDIF(G6,TODAY(),"Y"))</f>
        <v>59</v>
      </c>
      <c r="I6" s="18" t="str">
        <f t="shared" ca="1" si="0"/>
        <v>RISCO INTERMEDIÁRIO</v>
      </c>
      <c r="K6" s="19"/>
      <c r="N6" s="20"/>
      <c r="Q6" s="20"/>
      <c r="U6" s="17"/>
    </row>
    <row r="7" spans="1:23" s="22" customFormat="1" ht="16.5" customHeight="1" x14ac:dyDescent="0.35">
      <c r="A7" s="21"/>
      <c r="F7" s="23"/>
      <c r="G7" s="24"/>
      <c r="H7" s="14" t="str">
        <f t="shared" ref="H7:H32" ca="1" si="1">IF(G7="","",DATEDIF(G7,TODAY(),"Y"))</f>
        <v/>
      </c>
      <c r="I7" s="18" t="str">
        <f t="shared" ca="1" si="0"/>
        <v>RISCO BAIXO</v>
      </c>
      <c r="K7" s="26"/>
      <c r="N7" s="27"/>
      <c r="Q7" s="27"/>
      <c r="U7" s="24"/>
    </row>
    <row r="8" spans="1:23" s="14" customFormat="1" ht="16.5" customHeight="1" x14ac:dyDescent="0.35">
      <c r="A8" s="13"/>
      <c r="F8" s="16"/>
      <c r="G8" s="17"/>
      <c r="H8" s="14" t="str">
        <f t="shared" ca="1" si="1"/>
        <v/>
      </c>
      <c r="I8" s="18" t="str">
        <f t="shared" ca="1" si="0"/>
        <v>RISCO BAIXO</v>
      </c>
      <c r="K8" s="19"/>
      <c r="N8" s="20"/>
      <c r="Q8" s="20"/>
    </row>
    <row r="9" spans="1:23" s="22" customFormat="1" ht="16.5" customHeight="1" x14ac:dyDescent="0.35">
      <c r="A9" s="21"/>
      <c r="F9" s="23"/>
      <c r="G9" s="24"/>
      <c r="H9" s="14" t="str">
        <f t="shared" ca="1" si="1"/>
        <v/>
      </c>
      <c r="I9" s="18" t="str">
        <f t="shared" ca="1" si="0"/>
        <v>RISCO BAIXO</v>
      </c>
      <c r="K9" s="26"/>
      <c r="N9" s="27"/>
      <c r="Q9" s="27"/>
      <c r="U9" s="24"/>
    </row>
    <row r="10" spans="1:23" s="14" customFormat="1" ht="16.5" customHeight="1" x14ac:dyDescent="0.35">
      <c r="A10" s="13"/>
      <c r="F10" s="16"/>
      <c r="G10" s="17"/>
      <c r="H10" s="14" t="str">
        <f t="shared" ca="1" si="1"/>
        <v/>
      </c>
      <c r="I10" s="18" t="str">
        <f t="shared" ca="1" si="0"/>
        <v>RISCO BAIXO</v>
      </c>
      <c r="K10" s="19"/>
      <c r="N10" s="20"/>
      <c r="O10" s="14" t="s">
        <v>64</v>
      </c>
      <c r="Q10" s="20"/>
      <c r="U10" s="17"/>
    </row>
    <row r="11" spans="1:23" s="22" customFormat="1" ht="16.5" customHeight="1" x14ac:dyDescent="0.35">
      <c r="A11" s="21"/>
      <c r="F11" s="23"/>
      <c r="G11" s="24"/>
      <c r="H11" s="14" t="str">
        <f t="shared" ca="1" si="1"/>
        <v/>
      </c>
      <c r="I11" s="18" t="str">
        <f t="shared" ca="1" si="0"/>
        <v>RISCO BAIXO</v>
      </c>
      <c r="K11" s="26"/>
      <c r="N11" s="27"/>
      <c r="Q11" s="27"/>
      <c r="U11" s="24"/>
    </row>
    <row r="12" spans="1:23" s="14" customFormat="1" ht="16.5" customHeight="1" x14ac:dyDescent="0.35">
      <c r="A12" s="13"/>
      <c r="F12" s="16"/>
      <c r="G12" s="17"/>
      <c r="H12" s="14" t="str">
        <f t="shared" ca="1" si="1"/>
        <v/>
      </c>
      <c r="I12" s="18" t="str">
        <f t="shared" ca="1" si="0"/>
        <v>RISCO BAIXO</v>
      </c>
      <c r="K12" s="19"/>
      <c r="N12" s="20"/>
      <c r="Q12" s="20"/>
      <c r="U12" s="17"/>
    </row>
    <row r="13" spans="1:23" s="22" customFormat="1" ht="16.5" customHeight="1" x14ac:dyDescent="0.35">
      <c r="A13" s="21"/>
      <c r="F13" s="23"/>
      <c r="G13" s="24"/>
      <c r="H13" s="14" t="str">
        <f t="shared" ca="1" si="1"/>
        <v/>
      </c>
      <c r="I13" s="18" t="str">
        <f t="shared" ca="1" si="0"/>
        <v>RISCO BAIXO</v>
      </c>
      <c r="K13" s="26"/>
      <c r="N13" s="27"/>
      <c r="Q13" s="27"/>
      <c r="U13" s="24"/>
    </row>
    <row r="14" spans="1:23" s="14" customFormat="1" ht="16.5" customHeight="1" x14ac:dyDescent="0.35">
      <c r="A14" s="13"/>
      <c r="F14" s="16"/>
      <c r="G14" s="17"/>
      <c r="H14" s="14" t="str">
        <f t="shared" ca="1" si="1"/>
        <v/>
      </c>
      <c r="I14" s="18" t="str">
        <f t="shared" ca="1" si="0"/>
        <v>RISCO BAIXO</v>
      </c>
      <c r="K14" s="19"/>
      <c r="N14" s="20"/>
      <c r="Q14" s="20"/>
      <c r="U14" s="17"/>
    </row>
    <row r="15" spans="1:23" s="22" customFormat="1" ht="16.5" customHeight="1" x14ac:dyDescent="0.35">
      <c r="A15" s="21"/>
      <c r="F15" s="23"/>
      <c r="G15" s="24"/>
      <c r="H15" s="14" t="str">
        <f t="shared" ca="1" si="1"/>
        <v/>
      </c>
      <c r="I15" s="18" t="str">
        <f t="shared" ca="1" si="0"/>
        <v>RISCO BAIXO</v>
      </c>
      <c r="K15" s="26"/>
      <c r="N15" s="27"/>
      <c r="Q15" s="27"/>
      <c r="U15" s="24"/>
    </row>
    <row r="16" spans="1:23" s="14" customFormat="1" ht="16.5" customHeight="1" x14ac:dyDescent="0.35">
      <c r="A16" s="13"/>
      <c r="F16" s="16"/>
      <c r="G16" s="17"/>
      <c r="H16" s="14" t="str">
        <f t="shared" ca="1" si="1"/>
        <v/>
      </c>
      <c r="I16" s="18" t="str">
        <f t="shared" ca="1" si="0"/>
        <v>RISCO BAIXO</v>
      </c>
      <c r="K16" s="19"/>
      <c r="N16" s="20"/>
      <c r="Q16" s="20"/>
      <c r="U16" s="17"/>
    </row>
    <row r="17" spans="1:21" s="22" customFormat="1" ht="16.5" customHeight="1" x14ac:dyDescent="0.35">
      <c r="A17" s="21"/>
      <c r="F17" s="23"/>
      <c r="G17" s="24"/>
      <c r="H17" s="14" t="str">
        <f t="shared" ca="1" si="1"/>
        <v/>
      </c>
      <c r="I17" s="18" t="str">
        <f t="shared" ca="1" si="0"/>
        <v>RISCO BAIXO</v>
      </c>
      <c r="K17" s="26"/>
      <c r="N17" s="27"/>
      <c r="Q17" s="27"/>
      <c r="U17" s="24"/>
    </row>
    <row r="18" spans="1:21" s="14" customFormat="1" ht="16.5" customHeight="1" x14ac:dyDescent="0.35">
      <c r="A18" s="13"/>
      <c r="F18" s="16"/>
      <c r="G18" s="17"/>
      <c r="H18" s="14" t="str">
        <f t="shared" ca="1" si="1"/>
        <v/>
      </c>
      <c r="I18" s="18" t="str">
        <f t="shared" ca="1" si="0"/>
        <v>RISCO BAIXO</v>
      </c>
      <c r="K18" s="19"/>
      <c r="N18" s="20"/>
      <c r="Q18" s="20"/>
      <c r="U18" s="17"/>
    </row>
    <row r="19" spans="1:21" s="22" customFormat="1" ht="16.5" customHeight="1" x14ac:dyDescent="0.35">
      <c r="A19" s="21"/>
      <c r="F19" s="23"/>
      <c r="G19" s="24"/>
      <c r="H19" s="14" t="str">
        <f t="shared" ca="1" si="1"/>
        <v/>
      </c>
      <c r="I19" s="18" t="str">
        <f t="shared" ca="1" si="0"/>
        <v>RISCO BAIXO</v>
      </c>
      <c r="K19" s="26"/>
      <c r="N19" s="27"/>
      <c r="Q19" s="27"/>
      <c r="U19" s="24"/>
    </row>
    <row r="20" spans="1:21" s="14" customFormat="1" ht="16.5" customHeight="1" x14ac:dyDescent="0.35">
      <c r="A20" s="13"/>
      <c r="F20" s="16"/>
      <c r="G20" s="17"/>
      <c r="H20" s="14" t="str">
        <f t="shared" ca="1" si="1"/>
        <v/>
      </c>
      <c r="I20" s="18" t="str">
        <f t="shared" ca="1" si="0"/>
        <v>RISCO BAIXO</v>
      </c>
      <c r="K20" s="19"/>
      <c r="N20" s="20"/>
      <c r="Q20" s="20"/>
      <c r="U20" s="17"/>
    </row>
    <row r="21" spans="1:21" s="22" customFormat="1" ht="16.5" customHeight="1" x14ac:dyDescent="0.35">
      <c r="A21" s="21"/>
      <c r="F21" s="23"/>
      <c r="G21" s="24"/>
      <c r="H21" s="14" t="str">
        <f t="shared" ca="1" si="1"/>
        <v/>
      </c>
      <c r="I21" s="18" t="str">
        <f t="shared" ca="1" si="0"/>
        <v>RISCO BAIXO</v>
      </c>
      <c r="K21" s="26"/>
      <c r="N21" s="27"/>
      <c r="Q21" s="27"/>
      <c r="U21" s="24"/>
    </row>
    <row r="22" spans="1:21" s="14" customFormat="1" ht="16.5" customHeight="1" x14ac:dyDescent="0.35">
      <c r="A22" s="13"/>
      <c r="F22" s="16"/>
      <c r="G22" s="17"/>
      <c r="H22" s="14" t="str">
        <f t="shared" ca="1" si="1"/>
        <v/>
      </c>
      <c r="I22" s="18" t="str">
        <f t="shared" ca="1" si="0"/>
        <v>RISCO BAIXO</v>
      </c>
      <c r="K22" s="19"/>
      <c r="N22" s="20"/>
      <c r="Q22" s="20"/>
      <c r="U22" s="17"/>
    </row>
    <row r="23" spans="1:21" s="22" customFormat="1" ht="16.5" customHeight="1" x14ac:dyDescent="0.35">
      <c r="A23" s="21"/>
      <c r="F23" s="23"/>
      <c r="G23" s="24"/>
      <c r="H23" s="14" t="str">
        <f t="shared" ca="1" si="1"/>
        <v/>
      </c>
      <c r="I23" s="18" t="str">
        <f t="shared" ca="1" si="0"/>
        <v>RISCO BAIXO</v>
      </c>
      <c r="K23" s="26"/>
      <c r="N23" s="27"/>
      <c r="Q23" s="27"/>
      <c r="U23" s="24"/>
    </row>
    <row r="24" spans="1:21" s="14" customFormat="1" ht="16.5" customHeight="1" x14ac:dyDescent="0.35">
      <c r="A24" s="13"/>
      <c r="F24" s="16"/>
      <c r="G24" s="17"/>
      <c r="H24" s="14" t="str">
        <f t="shared" ca="1" si="1"/>
        <v/>
      </c>
      <c r="I24" s="18" t="str">
        <f t="shared" ca="1" si="0"/>
        <v>RISCO BAIXO</v>
      </c>
      <c r="K24" s="19"/>
      <c r="N24" s="20"/>
      <c r="Q24" s="20"/>
      <c r="U24" s="17"/>
    </row>
    <row r="25" spans="1:21" s="22" customFormat="1" ht="16.5" customHeight="1" x14ac:dyDescent="0.35">
      <c r="A25" s="21"/>
      <c r="F25" s="23"/>
      <c r="G25" s="24"/>
      <c r="H25" s="14" t="str">
        <f t="shared" ca="1" si="1"/>
        <v/>
      </c>
      <c r="I25" s="18" t="str">
        <f t="shared" ca="1" si="0"/>
        <v>RISCO BAIXO</v>
      </c>
      <c r="K25" s="26"/>
      <c r="N25" s="27"/>
      <c r="Q25" s="27"/>
      <c r="U25" s="24"/>
    </row>
    <row r="26" spans="1:21" s="14" customFormat="1" ht="16.5" customHeight="1" x14ac:dyDescent="0.35">
      <c r="A26" s="13"/>
      <c r="F26" s="16"/>
      <c r="G26" s="17"/>
      <c r="H26" s="14" t="str">
        <f t="shared" ca="1" si="1"/>
        <v/>
      </c>
      <c r="I26" s="18" t="str">
        <f t="shared" ca="1" si="0"/>
        <v>RISCO BAIXO</v>
      </c>
      <c r="K26" s="19"/>
      <c r="N26" s="20"/>
      <c r="Q26" s="20"/>
      <c r="U26" s="17"/>
    </row>
    <row r="27" spans="1:21" s="22" customFormat="1" ht="16.5" customHeight="1" x14ac:dyDescent="0.35">
      <c r="A27" s="21"/>
      <c r="F27" s="23"/>
      <c r="G27" s="24"/>
      <c r="H27" s="14" t="str">
        <f t="shared" ca="1" si="1"/>
        <v/>
      </c>
      <c r="I27" s="18" t="str">
        <f t="shared" ca="1" si="0"/>
        <v>RISCO BAIXO</v>
      </c>
      <c r="K27" s="26"/>
      <c r="N27" s="27"/>
      <c r="Q27" s="27"/>
      <c r="U27" s="24"/>
    </row>
    <row r="28" spans="1:21" s="14" customFormat="1" ht="16.5" customHeight="1" x14ac:dyDescent="0.35">
      <c r="A28" s="13"/>
      <c r="F28" s="16"/>
      <c r="G28" s="17"/>
      <c r="H28" s="14" t="str">
        <f t="shared" ca="1" si="1"/>
        <v/>
      </c>
      <c r="I28" s="18" t="str">
        <f t="shared" ca="1" si="0"/>
        <v>RISCO BAIXO</v>
      </c>
      <c r="K28" s="19"/>
      <c r="N28" s="20"/>
      <c r="Q28" s="20"/>
      <c r="U28" s="17"/>
    </row>
    <row r="29" spans="1:21" s="22" customFormat="1" ht="16.5" customHeight="1" x14ac:dyDescent="0.35">
      <c r="A29" s="21"/>
      <c r="F29" s="23"/>
      <c r="G29" s="24"/>
      <c r="H29" s="14" t="str">
        <f t="shared" ca="1" si="1"/>
        <v/>
      </c>
      <c r="I29" s="18" t="str">
        <f t="shared" ca="1" si="0"/>
        <v>RISCO BAIXO</v>
      </c>
      <c r="K29" s="26"/>
      <c r="N29" s="27"/>
      <c r="Q29" s="27"/>
      <c r="U29" s="24"/>
    </row>
    <row r="30" spans="1:21" s="14" customFormat="1" ht="16.5" customHeight="1" x14ac:dyDescent="0.35">
      <c r="A30" s="13"/>
      <c r="F30" s="16"/>
      <c r="G30" s="17"/>
      <c r="H30" s="14" t="str">
        <f t="shared" ca="1" si="1"/>
        <v/>
      </c>
      <c r="I30" s="18" t="str">
        <f t="shared" ca="1" si="0"/>
        <v>RISCO BAIXO</v>
      </c>
      <c r="K30" s="19"/>
      <c r="N30" s="20"/>
      <c r="Q30" s="20"/>
      <c r="U30" s="17"/>
    </row>
    <row r="31" spans="1:21" s="22" customFormat="1" ht="16.5" customHeight="1" x14ac:dyDescent="0.35">
      <c r="A31" s="21"/>
      <c r="F31" s="23"/>
      <c r="G31" s="24"/>
      <c r="H31" s="14" t="str">
        <f t="shared" ca="1" si="1"/>
        <v/>
      </c>
      <c r="I31" s="18" t="str">
        <f t="shared" ca="1" si="0"/>
        <v>RISCO BAIXO</v>
      </c>
      <c r="K31" s="26"/>
      <c r="N31" s="27"/>
      <c r="Q31" s="27"/>
      <c r="U31" s="24"/>
    </row>
    <row r="32" spans="1:21" s="14" customFormat="1" ht="16.5" customHeight="1" x14ac:dyDescent="0.35">
      <c r="A32" s="13"/>
      <c r="F32" s="16"/>
      <c r="G32" s="17"/>
      <c r="H32" s="14" t="str">
        <f t="shared" ca="1" si="1"/>
        <v/>
      </c>
      <c r="I32" s="18" t="str">
        <f t="shared" ca="1" si="0"/>
        <v>RISCO BAIXO</v>
      </c>
      <c r="K32" s="19"/>
      <c r="N32" s="20"/>
      <c r="Q32" s="20"/>
      <c r="U32" s="17"/>
    </row>
    <row r="33" spans="1:21" s="22" customFormat="1" ht="16.5" hidden="1" customHeight="1" x14ac:dyDescent="0.35">
      <c r="A33" s="21"/>
      <c r="F33" s="23"/>
      <c r="G33" s="24"/>
      <c r="I33" s="18" t="str">
        <f t="shared" ref="I33:I34" si="2">IF(OR(L33="X",M33="X",P33="X"),"RISCO MUITO ALTO",
IF(OR(
AND(E33="X",F33="X"),
Q33="X",
J33="X",
AND(F33="X",OR(
K33="X",
N33="X",
R33="X",
AND(D33="M",H33&gt;=40),
AND(D33="F",H33&gt;=50)
))
),"RISCO ALTO",
IF(OR(
AND(D33="M",H33&gt;=40),
AND(D33="F",H33&gt;=50),
F33="X"
),"RISCO INTERMEDIÁRIO",
"RISCO BAIXO")))</f>
        <v>RISCO BAIXO</v>
      </c>
      <c r="K33" s="26"/>
      <c r="N33" s="27"/>
      <c r="Q33" s="27"/>
      <c r="U33" s="24"/>
    </row>
    <row r="34" spans="1:21" s="14" customFormat="1" ht="16.5" hidden="1" customHeight="1" x14ac:dyDescent="0.35">
      <c r="A34" s="13"/>
      <c r="F34" s="16"/>
      <c r="G34" s="17"/>
      <c r="I34" s="18" t="str">
        <f t="shared" si="2"/>
        <v>RISCO BAIXO</v>
      </c>
      <c r="K34" s="19"/>
      <c r="N34" s="20"/>
      <c r="Q34" s="20"/>
      <c r="U34" s="17"/>
    </row>
    <row r="35" spans="1:21" s="22" customFormat="1" ht="16.5" customHeight="1" x14ac:dyDescent="0.35">
      <c r="A35" s="21"/>
      <c r="F35" s="23"/>
      <c r="G35" s="24"/>
      <c r="I35" s="28"/>
      <c r="K35" s="26"/>
      <c r="N35" s="27"/>
      <c r="Q35" s="27"/>
      <c r="U35" s="24"/>
    </row>
    <row r="36" spans="1:21" s="14" customFormat="1" ht="16.5" hidden="1" customHeight="1" x14ac:dyDescent="0.35">
      <c r="A36" s="13"/>
      <c r="F36" s="16"/>
      <c r="G36" s="17"/>
      <c r="I36" s="29"/>
      <c r="K36" s="19"/>
      <c r="N36" s="20"/>
      <c r="Q36" s="20"/>
      <c r="U36" s="17"/>
    </row>
    <row r="37" spans="1:21" s="22" customFormat="1" ht="16.5" customHeight="1" x14ac:dyDescent="0.35">
      <c r="A37" s="21"/>
      <c r="F37" s="23"/>
      <c r="G37" s="24"/>
      <c r="I37" s="28"/>
      <c r="K37" s="26"/>
      <c r="N37" s="27"/>
      <c r="Q37" s="27"/>
      <c r="U37" s="24"/>
    </row>
    <row r="38" spans="1:21" s="14" customFormat="1" ht="16.5" hidden="1" customHeight="1" x14ac:dyDescent="0.35">
      <c r="A38" s="13"/>
      <c r="F38" s="16"/>
      <c r="G38" s="17"/>
      <c r="I38" s="29"/>
      <c r="K38" s="19"/>
      <c r="N38" s="20"/>
      <c r="Q38" s="20"/>
      <c r="U38" s="17"/>
    </row>
    <row r="39" spans="1:21" s="22" customFormat="1" ht="16.5" hidden="1" customHeight="1" x14ac:dyDescent="0.35">
      <c r="A39" s="21"/>
      <c r="F39" s="23"/>
      <c r="G39" s="24"/>
      <c r="I39" s="28"/>
      <c r="K39" s="26"/>
      <c r="N39" s="27"/>
      <c r="Q39" s="27"/>
      <c r="U39" s="24"/>
    </row>
    <row r="40" spans="1:21" s="14" customFormat="1" ht="16.5" hidden="1" customHeight="1" x14ac:dyDescent="0.35">
      <c r="A40" s="13"/>
      <c r="F40" s="16"/>
      <c r="G40" s="17"/>
      <c r="I40" s="29"/>
      <c r="K40" s="19"/>
      <c r="N40" s="20"/>
      <c r="Q40" s="20"/>
      <c r="U40" s="17"/>
    </row>
    <row r="41" spans="1:21" s="22" customFormat="1" ht="16.5" customHeight="1" x14ac:dyDescent="0.35">
      <c r="A41" s="21"/>
      <c r="F41" s="23"/>
      <c r="G41" s="24"/>
      <c r="I41" s="28"/>
      <c r="K41" s="26"/>
      <c r="N41" s="27"/>
      <c r="Q41" s="27"/>
      <c r="U41" s="24"/>
    </row>
    <row r="42" spans="1:21" s="14" customFormat="1" ht="16.5" customHeight="1" x14ac:dyDescent="0.35">
      <c r="A42" s="13"/>
      <c r="F42" s="16"/>
      <c r="G42" s="17"/>
      <c r="I42" s="29"/>
      <c r="K42" s="19"/>
      <c r="N42" s="20"/>
      <c r="Q42" s="20"/>
      <c r="U42" s="17"/>
    </row>
    <row r="43" spans="1:21" s="22" customFormat="1" ht="16.5" hidden="1" customHeight="1" x14ac:dyDescent="0.35">
      <c r="A43" s="21"/>
      <c r="F43" s="23"/>
      <c r="G43" s="24"/>
      <c r="I43" s="28"/>
      <c r="K43" s="26"/>
      <c r="N43" s="27"/>
      <c r="Q43" s="27"/>
      <c r="U43" s="24"/>
    </row>
    <row r="44" spans="1:21" s="14" customFormat="1" ht="16.5" customHeight="1" x14ac:dyDescent="0.35">
      <c r="A44" s="13"/>
      <c r="F44" s="16"/>
      <c r="G44" s="17"/>
      <c r="I44" s="29"/>
      <c r="K44" s="19"/>
      <c r="N44" s="20"/>
      <c r="Q44" s="20"/>
      <c r="U44" s="17"/>
    </row>
    <row r="45" spans="1:21" s="22" customFormat="1" ht="16.5" hidden="1" customHeight="1" x14ac:dyDescent="0.35">
      <c r="A45" s="21"/>
      <c r="F45" s="23"/>
      <c r="G45" s="24"/>
      <c r="I45" s="28"/>
      <c r="K45" s="26"/>
      <c r="N45" s="27"/>
      <c r="Q45" s="27"/>
      <c r="U45" s="24"/>
    </row>
    <row r="46" spans="1:21" s="14" customFormat="1" ht="16.5" hidden="1" customHeight="1" x14ac:dyDescent="0.35">
      <c r="A46" s="13"/>
      <c r="F46" s="16"/>
      <c r="G46" s="17"/>
      <c r="I46" s="29"/>
      <c r="K46" s="19"/>
      <c r="N46" s="20"/>
      <c r="Q46" s="20"/>
      <c r="U46" s="17"/>
    </row>
    <row r="47" spans="1:21" s="22" customFormat="1" ht="16.5" customHeight="1" x14ac:dyDescent="0.35">
      <c r="A47" s="21"/>
      <c r="F47" s="23"/>
      <c r="G47" s="24"/>
      <c r="I47" s="28"/>
      <c r="K47" s="26"/>
      <c r="N47" s="27"/>
      <c r="Q47" s="27"/>
      <c r="U47" s="24"/>
    </row>
    <row r="48" spans="1:21" s="14" customFormat="1" ht="16.5" customHeight="1" x14ac:dyDescent="0.35">
      <c r="A48" s="13"/>
      <c r="F48" s="16"/>
      <c r="G48" s="17"/>
      <c r="I48" s="29"/>
      <c r="K48" s="19"/>
      <c r="N48" s="20"/>
      <c r="Q48" s="20"/>
      <c r="U48" s="17"/>
    </row>
    <row r="49" spans="1:21" s="22" customFormat="1" ht="16.5" hidden="1" customHeight="1" x14ac:dyDescent="0.35">
      <c r="A49" s="21"/>
      <c r="F49" s="23"/>
      <c r="G49" s="30"/>
      <c r="I49" s="28"/>
      <c r="K49" s="24"/>
      <c r="R49" s="25"/>
      <c r="S49" s="25"/>
      <c r="U49" s="24"/>
    </row>
    <row r="50" spans="1:21" s="14" customFormat="1" ht="24.75" hidden="1" customHeight="1" x14ac:dyDescent="0.35">
      <c r="A50" s="13"/>
      <c r="F50" s="16"/>
      <c r="G50" s="17"/>
      <c r="I50" s="31"/>
      <c r="K50" s="17"/>
      <c r="R50" s="32"/>
      <c r="S50" s="32"/>
      <c r="U50" s="17"/>
    </row>
    <row r="51" spans="1:21" s="22" customFormat="1" ht="16.5" hidden="1" customHeight="1" x14ac:dyDescent="0.35">
      <c r="A51" s="21"/>
      <c r="F51" s="23"/>
      <c r="G51" s="24"/>
      <c r="I51" s="28"/>
      <c r="K51" s="24"/>
      <c r="R51" s="25"/>
      <c r="S51" s="25"/>
      <c r="U51" s="24"/>
    </row>
    <row r="52" spans="1:21" s="14" customFormat="1" ht="16.5" customHeight="1" x14ac:dyDescent="0.35">
      <c r="A52" s="13"/>
      <c r="F52" s="16"/>
      <c r="G52" s="17"/>
      <c r="I52" s="29"/>
      <c r="K52" s="19"/>
      <c r="N52" s="20"/>
      <c r="Q52" s="20"/>
      <c r="U52" s="17"/>
    </row>
    <row r="53" spans="1:21" s="22" customFormat="1" ht="16.5" customHeight="1" x14ac:dyDescent="0.35">
      <c r="A53" s="21"/>
      <c r="F53" s="23"/>
      <c r="G53" s="24"/>
      <c r="I53" s="28"/>
      <c r="K53" s="26"/>
      <c r="N53" s="27"/>
      <c r="Q53" s="27"/>
      <c r="U53" s="24"/>
    </row>
    <row r="54" spans="1:21" s="14" customFormat="1" ht="16.5" customHeight="1" x14ac:dyDescent="0.35">
      <c r="A54" s="13"/>
      <c r="F54" s="16"/>
      <c r="G54" s="17"/>
      <c r="I54" s="29"/>
      <c r="K54" s="19"/>
      <c r="N54" s="20"/>
      <c r="Q54" s="20"/>
      <c r="U54" s="17"/>
    </row>
    <row r="55" spans="1:21" s="22" customFormat="1" ht="16.5" customHeight="1" x14ac:dyDescent="0.35">
      <c r="A55" s="21"/>
      <c r="F55" s="23"/>
      <c r="G55" s="24"/>
      <c r="I55" s="28"/>
      <c r="K55" s="26"/>
      <c r="N55" s="27"/>
      <c r="Q55" s="27"/>
      <c r="U55" s="24"/>
    </row>
    <row r="56" spans="1:21" s="14" customFormat="1" ht="16.5" customHeight="1" x14ac:dyDescent="0.35">
      <c r="A56" s="13"/>
      <c r="F56" s="16"/>
      <c r="G56" s="17"/>
      <c r="I56" s="29"/>
      <c r="K56" s="19"/>
      <c r="N56" s="20"/>
      <c r="Q56" s="20"/>
      <c r="U56" s="17"/>
    </row>
    <row r="57" spans="1:21" s="22" customFormat="1" ht="16.5" customHeight="1" x14ac:dyDescent="0.35">
      <c r="A57" s="21"/>
      <c r="F57" s="23"/>
      <c r="G57" s="24"/>
      <c r="I57" s="28"/>
      <c r="K57" s="26"/>
      <c r="N57" s="27"/>
      <c r="Q57" s="27"/>
      <c r="U57" s="24"/>
    </row>
    <row r="58" spans="1:21" s="14" customFormat="1" ht="16.5" customHeight="1" x14ac:dyDescent="0.35">
      <c r="A58" s="13"/>
      <c r="F58" s="16"/>
      <c r="G58" s="17"/>
      <c r="I58" s="29"/>
      <c r="K58" s="19"/>
      <c r="N58" s="20"/>
      <c r="Q58" s="20"/>
      <c r="U58" s="17"/>
    </row>
    <row r="59" spans="1:21" s="22" customFormat="1" ht="16.5" customHeight="1" x14ac:dyDescent="0.35">
      <c r="A59" s="21"/>
      <c r="F59" s="23"/>
      <c r="G59" s="24"/>
      <c r="I59" s="28"/>
      <c r="K59" s="26"/>
      <c r="N59" s="27"/>
      <c r="Q59" s="27"/>
      <c r="U59" s="24"/>
    </row>
    <row r="60" spans="1:21" s="14" customFormat="1" ht="16.5" customHeight="1" x14ac:dyDescent="0.35">
      <c r="A60" s="13"/>
      <c r="F60" s="16"/>
      <c r="G60" s="17"/>
      <c r="I60" s="29"/>
      <c r="K60" s="17"/>
      <c r="R60" s="32"/>
      <c r="S60" s="32"/>
      <c r="U60" s="17"/>
    </row>
    <row r="61" spans="1:21" s="22" customFormat="1" ht="16.5" customHeight="1" x14ac:dyDescent="0.35">
      <c r="A61" s="21"/>
      <c r="F61" s="23"/>
      <c r="G61" s="24"/>
      <c r="I61" s="28"/>
      <c r="K61" s="26"/>
      <c r="N61" s="27"/>
      <c r="Q61" s="27"/>
      <c r="U61" s="24"/>
    </row>
    <row r="62" spans="1:21" s="14" customFormat="1" ht="16.5" customHeight="1" x14ac:dyDescent="0.35">
      <c r="A62" s="13"/>
      <c r="F62" s="16"/>
      <c r="G62" s="17"/>
      <c r="I62" s="29"/>
      <c r="K62" s="19"/>
      <c r="N62" s="20"/>
      <c r="Q62" s="20"/>
      <c r="U62" s="17"/>
    </row>
    <row r="63" spans="1:21" s="22" customFormat="1" ht="16.5" customHeight="1" x14ac:dyDescent="0.35">
      <c r="A63" s="21"/>
      <c r="F63" s="23"/>
      <c r="G63" s="24"/>
      <c r="I63" s="28"/>
      <c r="R63" s="33"/>
      <c r="S63" s="33"/>
      <c r="U63" s="24"/>
    </row>
    <row r="64" spans="1:21" s="14" customFormat="1" ht="16.5" hidden="1" customHeight="1" x14ac:dyDescent="0.35">
      <c r="A64" s="13"/>
      <c r="F64" s="16"/>
      <c r="G64" s="17"/>
      <c r="I64" s="29"/>
      <c r="K64" s="19"/>
      <c r="N64" s="20"/>
      <c r="Q64" s="20"/>
      <c r="U64" s="17"/>
    </row>
    <row r="65" spans="1:23" ht="16.5" hidden="1" customHeight="1" x14ac:dyDescent="0.35">
      <c r="A65" s="21"/>
      <c r="B65" s="22"/>
      <c r="C65" s="22"/>
      <c r="D65" s="22"/>
      <c r="E65" s="22"/>
      <c r="F65" s="23"/>
      <c r="G65" s="24"/>
      <c r="H65" s="22"/>
      <c r="I65" s="28"/>
      <c r="J65" s="22"/>
      <c r="K65" s="26"/>
      <c r="L65" s="22"/>
      <c r="M65" s="22"/>
      <c r="N65" s="27"/>
      <c r="O65" s="22"/>
      <c r="P65" s="22"/>
      <c r="Q65" s="27"/>
      <c r="R65" s="22"/>
      <c r="S65" s="22"/>
      <c r="T65" s="22"/>
      <c r="U65" s="24"/>
      <c r="V65" s="22"/>
      <c r="W65" s="22"/>
    </row>
    <row r="66" spans="1:23" ht="16.5" hidden="1" customHeight="1" x14ac:dyDescent="0.35">
      <c r="A66" s="13"/>
      <c r="B66" s="14"/>
      <c r="C66" s="14"/>
      <c r="D66" s="14"/>
      <c r="E66" s="14"/>
      <c r="F66" s="16"/>
      <c r="G66" s="34"/>
      <c r="H66" s="14"/>
      <c r="I66" s="29"/>
      <c r="J66" s="14"/>
      <c r="K66" s="19"/>
      <c r="L66" s="14"/>
      <c r="M66" s="14"/>
      <c r="N66" s="20"/>
      <c r="O66" s="14"/>
      <c r="P66" s="14"/>
      <c r="Q66" s="20"/>
      <c r="R66" s="14"/>
      <c r="S66" s="14"/>
      <c r="T66" s="14"/>
      <c r="U66" s="17"/>
      <c r="V66" s="14"/>
      <c r="W66" s="14"/>
    </row>
    <row r="67" spans="1:23" ht="16.5" hidden="1" customHeight="1" x14ac:dyDescent="0.35">
      <c r="A67" s="21"/>
      <c r="B67" s="22"/>
      <c r="C67" s="22"/>
      <c r="D67" s="22"/>
      <c r="E67" s="22"/>
      <c r="F67" s="23"/>
      <c r="G67" s="24"/>
      <c r="H67" s="22"/>
      <c r="I67" s="28"/>
      <c r="J67" s="22"/>
      <c r="K67" s="22"/>
      <c r="L67" s="22"/>
      <c r="M67" s="22"/>
      <c r="N67" s="22"/>
      <c r="O67" s="22"/>
      <c r="P67" s="22"/>
      <c r="Q67" s="22"/>
      <c r="R67" s="33"/>
      <c r="S67" s="33"/>
      <c r="T67" s="22"/>
      <c r="U67" s="24"/>
      <c r="V67" s="22"/>
      <c r="W67" s="22"/>
    </row>
    <row r="68" spans="1:23" ht="16.5" hidden="1" customHeight="1" x14ac:dyDescent="0.35">
      <c r="A68" s="13"/>
      <c r="B68" s="14"/>
      <c r="C68" s="14"/>
      <c r="D68" s="14"/>
      <c r="E68" s="14"/>
      <c r="F68" s="16"/>
      <c r="G68" s="17"/>
      <c r="H68" s="14"/>
      <c r="I68" s="29"/>
      <c r="J68" s="14"/>
      <c r="K68" s="17"/>
      <c r="L68" s="14"/>
      <c r="M68" s="14"/>
      <c r="N68" s="14"/>
      <c r="O68" s="14"/>
      <c r="P68" s="14"/>
      <c r="Q68" s="14"/>
      <c r="R68" s="32"/>
      <c r="S68" s="32"/>
      <c r="T68" s="14"/>
      <c r="U68" s="17"/>
      <c r="V68" s="14"/>
      <c r="W68" s="14"/>
    </row>
    <row r="69" spans="1:23" ht="16.5" hidden="1" customHeight="1" x14ac:dyDescent="0.35">
      <c r="A69" s="21"/>
      <c r="B69" s="22"/>
      <c r="C69" s="22"/>
      <c r="D69" s="22"/>
      <c r="E69" s="22"/>
      <c r="F69" s="23"/>
      <c r="G69" s="24"/>
      <c r="H69" s="22"/>
      <c r="I69" s="28"/>
      <c r="J69" s="22"/>
      <c r="K69" s="26"/>
      <c r="L69" s="22"/>
      <c r="M69" s="22"/>
      <c r="N69" s="27"/>
      <c r="O69" s="22"/>
      <c r="P69" s="22"/>
      <c r="Q69" s="27"/>
      <c r="R69" s="22"/>
      <c r="S69" s="22"/>
      <c r="T69" s="22"/>
      <c r="U69" s="24"/>
      <c r="V69" s="22"/>
      <c r="W69" s="22"/>
    </row>
    <row r="70" spans="1:23" ht="16.5" hidden="1" customHeight="1" x14ac:dyDescent="0.35">
      <c r="A70" s="13"/>
      <c r="B70" s="14"/>
      <c r="C70" s="14"/>
      <c r="D70" s="14"/>
      <c r="E70" s="14"/>
      <c r="F70" s="16"/>
      <c r="G70" s="17"/>
      <c r="H70" s="14"/>
      <c r="I70" s="29"/>
      <c r="J70" s="14"/>
      <c r="K70" s="20"/>
      <c r="L70" s="14"/>
      <c r="M70" s="14"/>
      <c r="N70" s="20"/>
      <c r="O70" s="14"/>
      <c r="P70" s="14"/>
      <c r="Q70" s="20"/>
      <c r="R70" s="14"/>
      <c r="S70" s="14"/>
      <c r="T70" s="14"/>
      <c r="U70" s="17"/>
      <c r="V70" s="14"/>
      <c r="W70" s="14"/>
    </row>
    <row r="71" spans="1:23" ht="16.5" hidden="1" customHeight="1" x14ac:dyDescent="0.35">
      <c r="A71" s="21"/>
      <c r="B71" s="22"/>
      <c r="C71" s="22"/>
      <c r="D71" s="22"/>
      <c r="E71" s="22"/>
      <c r="F71" s="23"/>
      <c r="G71" s="24"/>
      <c r="H71" s="22"/>
      <c r="I71" s="28"/>
      <c r="J71" s="22"/>
      <c r="K71" s="24"/>
      <c r="L71" s="22"/>
      <c r="M71" s="22"/>
      <c r="N71" s="22"/>
      <c r="O71" s="22"/>
      <c r="P71" s="22"/>
      <c r="Q71" s="22"/>
      <c r="R71" s="25"/>
      <c r="S71" s="25"/>
      <c r="T71" s="22"/>
      <c r="U71" s="24"/>
      <c r="V71" s="22"/>
      <c r="W71" s="22"/>
    </row>
    <row r="72" spans="1:23" ht="16.5" customHeight="1" x14ac:dyDescent="0.35">
      <c r="A72" s="13"/>
      <c r="B72" s="14"/>
      <c r="C72" s="14"/>
      <c r="D72" s="14"/>
      <c r="E72" s="14"/>
      <c r="F72" s="16"/>
      <c r="G72" s="17"/>
      <c r="H72" s="14"/>
      <c r="I72" s="29"/>
      <c r="J72" s="14"/>
      <c r="K72" s="14"/>
      <c r="L72" s="14"/>
      <c r="M72" s="14"/>
      <c r="N72" s="14"/>
      <c r="O72" s="14"/>
      <c r="P72" s="14"/>
      <c r="Q72" s="14"/>
      <c r="R72" s="35"/>
      <c r="S72" s="35"/>
      <c r="T72" s="14"/>
      <c r="U72" s="17"/>
      <c r="V72" s="14"/>
      <c r="W72" s="14"/>
    </row>
    <row r="73" spans="1:23" ht="16.5" customHeight="1" x14ac:dyDescent="0.35">
      <c r="A73" s="21"/>
      <c r="B73" s="22"/>
      <c r="C73" s="22"/>
      <c r="D73" s="22"/>
      <c r="E73" s="22"/>
      <c r="F73" s="23"/>
      <c r="G73" s="24"/>
      <c r="H73" s="22"/>
      <c r="I73" s="28"/>
      <c r="J73" s="22"/>
      <c r="K73" s="27"/>
      <c r="L73" s="22"/>
      <c r="M73" s="22"/>
      <c r="N73" s="27"/>
      <c r="O73" s="22"/>
      <c r="P73" s="22"/>
      <c r="Q73" s="27"/>
      <c r="R73" s="22"/>
      <c r="S73" s="22"/>
      <c r="T73" s="22"/>
      <c r="U73" s="24"/>
      <c r="V73" s="22"/>
      <c r="W73" s="22"/>
    </row>
    <row r="74" spans="1:23" ht="16.5" customHeight="1" x14ac:dyDescent="0.35">
      <c r="A74" s="13"/>
      <c r="B74" s="14"/>
      <c r="C74" s="14"/>
      <c r="D74" s="14"/>
      <c r="E74" s="14"/>
      <c r="F74" s="16"/>
      <c r="G74" s="17"/>
      <c r="H74" s="14"/>
      <c r="I74" s="29"/>
      <c r="J74" s="14"/>
      <c r="K74" s="20"/>
      <c r="L74" s="14"/>
      <c r="M74" s="14"/>
      <c r="N74" s="20"/>
      <c r="O74" s="14"/>
      <c r="P74" s="14"/>
      <c r="Q74" s="20"/>
      <c r="R74" s="14"/>
      <c r="S74" s="14"/>
      <c r="T74" s="14"/>
      <c r="U74" s="17"/>
      <c r="V74" s="14"/>
      <c r="W74" s="14"/>
    </row>
    <row r="75" spans="1:23" ht="16.5" customHeight="1" x14ac:dyDescent="0.35">
      <c r="A75" s="21"/>
      <c r="B75" s="22"/>
      <c r="C75" s="22"/>
      <c r="D75" s="22"/>
      <c r="E75" s="22"/>
      <c r="F75" s="23"/>
      <c r="G75" s="24"/>
      <c r="H75" s="22"/>
      <c r="I75" s="28"/>
      <c r="J75" s="22"/>
      <c r="K75" s="27"/>
      <c r="L75" s="22"/>
      <c r="M75" s="22"/>
      <c r="N75" s="27"/>
      <c r="O75" s="22"/>
      <c r="P75" s="22"/>
      <c r="Q75" s="27"/>
      <c r="R75" s="22"/>
      <c r="S75" s="22"/>
      <c r="T75" s="22"/>
      <c r="U75" s="24"/>
      <c r="V75" s="22"/>
      <c r="W75" s="22"/>
    </row>
    <row r="76" spans="1:23" ht="16.5" customHeight="1" x14ac:dyDescent="0.35">
      <c r="A76" s="13"/>
      <c r="B76" s="14"/>
      <c r="C76" s="14"/>
      <c r="D76" s="14"/>
      <c r="E76" s="14"/>
      <c r="F76" s="16"/>
      <c r="G76" s="17"/>
      <c r="H76" s="14"/>
      <c r="I76" s="29"/>
      <c r="J76" s="14"/>
      <c r="K76" s="20"/>
      <c r="L76" s="14"/>
      <c r="M76" s="14"/>
      <c r="N76" s="20"/>
      <c r="O76" s="14"/>
      <c r="P76" s="14"/>
      <c r="Q76" s="20"/>
      <c r="R76" s="14"/>
      <c r="S76" s="14"/>
      <c r="T76" s="14"/>
      <c r="U76" s="17"/>
      <c r="V76" s="14"/>
      <c r="W76" s="14"/>
    </row>
    <row r="77" spans="1:23" ht="16.5" customHeight="1" x14ac:dyDescent="0.35">
      <c r="A77" s="21"/>
      <c r="B77" s="22"/>
      <c r="C77" s="22"/>
      <c r="D77" s="22"/>
      <c r="E77" s="22"/>
      <c r="F77" s="23"/>
      <c r="G77" s="24"/>
      <c r="H77" s="22"/>
      <c r="I77" s="28"/>
      <c r="J77" s="22"/>
      <c r="K77" s="22"/>
      <c r="L77" s="22"/>
      <c r="M77" s="22"/>
      <c r="N77" s="22"/>
      <c r="O77" s="22"/>
      <c r="P77" s="22"/>
      <c r="Q77" s="22"/>
      <c r="R77" s="33"/>
      <c r="S77" s="33"/>
      <c r="T77" s="22"/>
      <c r="U77" s="24"/>
      <c r="V77" s="22"/>
      <c r="W77" s="22"/>
    </row>
    <row r="78" spans="1:23" ht="16.5" customHeight="1" x14ac:dyDescent="0.35">
      <c r="A78" s="13"/>
      <c r="B78" s="14"/>
      <c r="C78" s="14"/>
      <c r="D78" s="14"/>
      <c r="E78" s="14"/>
      <c r="F78" s="16"/>
      <c r="G78" s="17"/>
      <c r="H78" s="14"/>
      <c r="I78" s="29"/>
      <c r="J78" s="14"/>
      <c r="K78" s="20"/>
      <c r="L78" s="14"/>
      <c r="M78" s="14"/>
      <c r="N78" s="20"/>
      <c r="O78" s="14"/>
      <c r="P78" s="14"/>
      <c r="Q78" s="20"/>
      <c r="R78" s="14"/>
      <c r="S78" s="14"/>
      <c r="T78" s="14"/>
      <c r="U78" s="17"/>
      <c r="V78" s="14"/>
      <c r="W78" s="14"/>
    </row>
    <row r="79" spans="1:23" ht="16.5" customHeight="1" x14ac:dyDescent="0.35">
      <c r="A79" s="21"/>
      <c r="B79" s="22"/>
      <c r="C79" s="22"/>
      <c r="D79" s="22"/>
      <c r="E79" s="22"/>
      <c r="F79" s="23"/>
      <c r="G79" s="24"/>
      <c r="H79" s="22"/>
      <c r="I79" s="28"/>
      <c r="J79" s="22"/>
      <c r="K79" s="27"/>
      <c r="L79" s="22"/>
      <c r="M79" s="22"/>
      <c r="N79" s="27"/>
      <c r="O79" s="22"/>
      <c r="P79" s="22"/>
      <c r="Q79" s="27"/>
      <c r="R79" s="22"/>
      <c r="S79" s="22"/>
      <c r="T79" s="22"/>
      <c r="U79" s="24"/>
      <c r="V79" s="22"/>
      <c r="W79" s="22"/>
    </row>
    <row r="80" spans="1:23" ht="16.5" hidden="1" customHeight="1" x14ac:dyDescent="0.35">
      <c r="A80" s="13"/>
      <c r="B80" s="14"/>
      <c r="C80" s="14"/>
      <c r="D80" s="14"/>
      <c r="E80" s="14"/>
      <c r="F80" s="16"/>
      <c r="G80" s="17"/>
      <c r="H80" s="14"/>
      <c r="I80" s="29"/>
      <c r="J80" s="14"/>
      <c r="K80" s="19"/>
      <c r="L80" s="14"/>
      <c r="M80" s="14"/>
      <c r="N80" s="20"/>
      <c r="O80" s="14"/>
      <c r="P80" s="14"/>
      <c r="Q80" s="20"/>
      <c r="R80" s="14"/>
      <c r="S80" s="14"/>
      <c r="T80" s="14"/>
      <c r="U80" s="17"/>
      <c r="V80" s="14"/>
      <c r="W80" s="14"/>
    </row>
    <row r="81" spans="1:23" ht="16.5" hidden="1" customHeight="1" x14ac:dyDescent="0.35">
      <c r="A81" s="21"/>
      <c r="B81" s="22"/>
      <c r="C81" s="22"/>
      <c r="D81" s="22"/>
      <c r="E81" s="22"/>
      <c r="F81" s="23"/>
      <c r="G81" s="24"/>
      <c r="H81" s="22"/>
      <c r="I81" s="28"/>
      <c r="J81" s="22"/>
      <c r="K81" s="27"/>
      <c r="L81" s="22"/>
      <c r="M81" s="22"/>
      <c r="N81" s="27"/>
      <c r="O81" s="22"/>
      <c r="P81" s="22"/>
      <c r="Q81" s="27"/>
      <c r="R81" s="22"/>
      <c r="S81" s="22"/>
      <c r="T81" s="22"/>
      <c r="U81" s="24"/>
      <c r="V81" s="22"/>
      <c r="W81" s="22"/>
    </row>
    <row r="82" spans="1:23" ht="16.5" customHeight="1" x14ac:dyDescent="0.35">
      <c r="A82" s="13"/>
      <c r="B82" s="14"/>
      <c r="C82" s="14"/>
      <c r="D82" s="14"/>
      <c r="E82" s="14"/>
      <c r="F82" s="16"/>
      <c r="G82" s="17"/>
      <c r="H82" s="14"/>
      <c r="I82" s="29"/>
      <c r="J82" s="14"/>
      <c r="K82" s="20"/>
      <c r="L82" s="14"/>
      <c r="M82" s="14"/>
      <c r="N82" s="20"/>
      <c r="O82" s="14"/>
      <c r="P82" s="14"/>
      <c r="Q82" s="20"/>
      <c r="R82" s="14"/>
      <c r="S82" s="14"/>
      <c r="T82" s="14"/>
      <c r="U82" s="17"/>
      <c r="V82" s="14"/>
      <c r="W82" s="14"/>
    </row>
    <row r="83" spans="1:23" ht="16.5" customHeight="1" x14ac:dyDescent="0.35">
      <c r="A83" s="21"/>
      <c r="B83" s="22"/>
      <c r="C83" s="22"/>
      <c r="D83" s="22"/>
      <c r="E83" s="22"/>
      <c r="F83" s="23"/>
      <c r="G83" s="24"/>
      <c r="H83" s="22"/>
      <c r="I83" s="28"/>
      <c r="J83" s="22"/>
      <c r="K83" s="27"/>
      <c r="L83" s="22"/>
      <c r="M83" s="22"/>
      <c r="N83" s="27"/>
      <c r="O83" s="22"/>
      <c r="P83" s="22"/>
      <c r="Q83" s="27"/>
      <c r="R83" s="22"/>
      <c r="S83" s="22"/>
      <c r="T83" s="22"/>
      <c r="U83" s="24"/>
      <c r="V83" s="22"/>
      <c r="W83" s="22"/>
    </row>
    <row r="84" spans="1:23" ht="16.5" customHeight="1" x14ac:dyDescent="0.35">
      <c r="A84" s="13"/>
      <c r="B84" s="14"/>
      <c r="C84" s="14"/>
      <c r="D84" s="14"/>
      <c r="E84" s="14"/>
      <c r="F84" s="16"/>
      <c r="G84" s="17"/>
      <c r="H84" s="14"/>
      <c r="I84" s="29"/>
      <c r="J84" s="14"/>
      <c r="K84" s="19"/>
      <c r="L84" s="14"/>
      <c r="M84" s="14"/>
      <c r="N84" s="20"/>
      <c r="O84" s="14"/>
      <c r="P84" s="14"/>
      <c r="Q84" s="20"/>
      <c r="R84" s="14"/>
      <c r="S84" s="14"/>
      <c r="T84" s="14"/>
      <c r="U84" s="17"/>
      <c r="V84" s="14"/>
      <c r="W84" s="14"/>
    </row>
    <row r="85" spans="1:23" ht="16.5" customHeight="1" x14ac:dyDescent="0.35">
      <c r="A85" s="21"/>
      <c r="B85" s="22"/>
      <c r="C85" s="22"/>
      <c r="D85" s="22"/>
      <c r="E85" s="22"/>
      <c r="F85" s="23"/>
      <c r="G85" s="24"/>
      <c r="H85" s="22"/>
      <c r="I85" s="28"/>
      <c r="J85" s="22"/>
      <c r="K85" s="27"/>
      <c r="L85" s="22"/>
      <c r="M85" s="22"/>
      <c r="N85" s="27"/>
      <c r="O85" s="22"/>
      <c r="P85" s="22"/>
      <c r="Q85" s="27"/>
      <c r="R85" s="22"/>
      <c r="S85" s="22"/>
      <c r="T85" s="22"/>
      <c r="U85" s="24"/>
      <c r="V85" s="22"/>
      <c r="W85" s="22"/>
    </row>
    <row r="86" spans="1:23" ht="24.75" customHeight="1" x14ac:dyDescent="0.35">
      <c r="A86" s="13"/>
      <c r="B86" s="14"/>
      <c r="C86" s="14"/>
      <c r="D86" s="14"/>
      <c r="E86" s="14"/>
      <c r="F86" s="16"/>
      <c r="G86" s="17"/>
      <c r="H86" s="14"/>
      <c r="I86" s="31"/>
      <c r="J86" s="14"/>
      <c r="K86" s="17"/>
      <c r="L86" s="14"/>
      <c r="M86" s="14"/>
      <c r="N86" s="14"/>
      <c r="O86" s="14"/>
      <c r="P86" s="14"/>
      <c r="Q86" s="14"/>
      <c r="R86" s="32"/>
      <c r="S86" s="32"/>
      <c r="T86" s="14"/>
      <c r="U86" s="17"/>
      <c r="V86" s="14"/>
      <c r="W86" s="14"/>
    </row>
    <row r="87" spans="1:23" ht="16.5" customHeight="1" x14ac:dyDescent="0.35">
      <c r="A87" s="21"/>
      <c r="B87" s="22"/>
      <c r="C87" s="22"/>
      <c r="D87" s="22"/>
      <c r="E87" s="22"/>
      <c r="F87" s="23"/>
      <c r="G87" s="24"/>
      <c r="H87" s="22"/>
      <c r="I87" s="28"/>
      <c r="J87" s="22"/>
      <c r="K87" s="24"/>
      <c r="L87" s="22"/>
      <c r="M87" s="22"/>
      <c r="N87" s="22"/>
      <c r="O87" s="22"/>
      <c r="P87" s="22"/>
      <c r="Q87" s="22"/>
      <c r="R87" s="25"/>
      <c r="S87" s="25"/>
      <c r="T87" s="22"/>
      <c r="U87" s="24"/>
      <c r="V87" s="22"/>
      <c r="W87" s="22"/>
    </row>
    <row r="88" spans="1:23" ht="16.5" customHeight="1" x14ac:dyDescent="0.35">
      <c r="A88" s="13"/>
      <c r="B88" s="14"/>
      <c r="C88" s="14"/>
      <c r="D88" s="14"/>
      <c r="E88" s="14"/>
      <c r="F88" s="16"/>
      <c r="G88" s="17"/>
      <c r="H88" s="14"/>
      <c r="I88" s="29"/>
      <c r="J88" s="14"/>
      <c r="K88" s="19"/>
      <c r="L88" s="14"/>
      <c r="M88" s="14"/>
      <c r="N88" s="20"/>
      <c r="O88" s="14"/>
      <c r="P88" s="14"/>
      <c r="Q88" s="20"/>
      <c r="R88" s="14"/>
      <c r="S88" s="14"/>
      <c r="T88" s="14"/>
      <c r="U88" s="17"/>
      <c r="V88" s="14"/>
      <c r="W88" s="14"/>
    </row>
    <row r="89" spans="1:23" ht="16.5" customHeight="1" x14ac:dyDescent="0.35">
      <c r="A89" s="21"/>
      <c r="B89" s="22"/>
      <c r="C89" s="22"/>
      <c r="D89" s="22"/>
      <c r="E89" s="22"/>
      <c r="F89" s="23"/>
      <c r="G89" s="24"/>
      <c r="H89" s="22"/>
      <c r="I89" s="28"/>
      <c r="J89" s="22"/>
      <c r="K89" s="24"/>
      <c r="L89" s="22"/>
      <c r="M89" s="22"/>
      <c r="N89" s="22"/>
      <c r="O89" s="22"/>
      <c r="P89" s="22"/>
      <c r="Q89" s="22"/>
      <c r="R89" s="25"/>
      <c r="S89" s="25"/>
      <c r="T89" s="22"/>
      <c r="U89" s="24"/>
      <c r="V89" s="22"/>
      <c r="W89" s="22"/>
    </row>
    <row r="90" spans="1:23" ht="24.75" customHeight="1" x14ac:dyDescent="0.35">
      <c r="A90" s="13"/>
      <c r="B90" s="14"/>
      <c r="C90" s="14"/>
      <c r="D90" s="14"/>
      <c r="E90" s="14"/>
      <c r="F90" s="16"/>
      <c r="G90" s="17"/>
      <c r="H90" s="14"/>
      <c r="I90" s="31"/>
      <c r="J90" s="14"/>
      <c r="K90" s="17"/>
      <c r="L90" s="14"/>
      <c r="M90" s="14"/>
      <c r="N90" s="14"/>
      <c r="O90" s="14"/>
      <c r="P90" s="14"/>
      <c r="Q90" s="14"/>
      <c r="R90" s="32"/>
      <c r="S90" s="32"/>
      <c r="T90" s="14"/>
      <c r="U90" s="17"/>
      <c r="V90" s="14"/>
      <c r="W90" s="14"/>
    </row>
    <row r="91" spans="1:23" ht="16.5" customHeight="1" x14ac:dyDescent="0.35">
      <c r="A91" s="21"/>
      <c r="B91" s="22"/>
      <c r="C91" s="22"/>
      <c r="D91" s="22"/>
      <c r="E91" s="22"/>
      <c r="F91" s="23"/>
      <c r="G91" s="24"/>
      <c r="H91" s="22"/>
      <c r="I91" s="28"/>
      <c r="J91" s="22"/>
      <c r="K91" s="26"/>
      <c r="L91" s="22"/>
      <c r="M91" s="22"/>
      <c r="N91" s="27"/>
      <c r="O91" s="22"/>
      <c r="P91" s="22"/>
      <c r="Q91" s="27"/>
      <c r="R91" s="22"/>
      <c r="S91" s="22"/>
      <c r="T91" s="22"/>
      <c r="U91" s="24"/>
      <c r="V91" s="22"/>
      <c r="W91" s="22"/>
    </row>
    <row r="92" spans="1:23" ht="16.5" customHeight="1" x14ac:dyDescent="0.35">
      <c r="A92" s="13"/>
      <c r="B92" s="14"/>
      <c r="C92" s="14"/>
      <c r="D92" s="14"/>
      <c r="E92" s="14"/>
      <c r="F92" s="16"/>
      <c r="G92" s="17"/>
      <c r="H92" s="14"/>
      <c r="I92" s="29"/>
      <c r="J92" s="14"/>
      <c r="K92" s="19"/>
      <c r="L92" s="14"/>
      <c r="M92" s="14"/>
      <c r="N92" s="20"/>
      <c r="O92" s="14"/>
      <c r="P92" s="14"/>
      <c r="Q92" s="20"/>
      <c r="R92" s="14"/>
      <c r="S92" s="14"/>
      <c r="T92" s="14"/>
      <c r="U92" s="17"/>
      <c r="V92" s="14"/>
      <c r="W92" s="14"/>
    </row>
    <row r="93" spans="1:23" ht="16.5" customHeight="1" x14ac:dyDescent="0.35">
      <c r="A93" s="21"/>
      <c r="B93" s="22"/>
      <c r="C93" s="22"/>
      <c r="D93" s="22"/>
      <c r="E93" s="22"/>
      <c r="F93" s="23"/>
      <c r="G93" s="24"/>
      <c r="H93" s="22"/>
      <c r="I93" s="28"/>
      <c r="J93" s="22"/>
      <c r="K93" s="26"/>
      <c r="L93" s="22"/>
      <c r="M93" s="22"/>
      <c r="N93" s="27"/>
      <c r="O93" s="22"/>
      <c r="P93" s="22"/>
      <c r="Q93" s="27"/>
      <c r="R93" s="22"/>
      <c r="S93" s="22"/>
      <c r="T93" s="22"/>
      <c r="U93" s="24"/>
      <c r="V93" s="22"/>
      <c r="W93" s="22"/>
    </row>
    <row r="94" spans="1:23" ht="16.5" customHeight="1" x14ac:dyDescent="0.35">
      <c r="A94" s="13"/>
      <c r="B94" s="14"/>
      <c r="C94" s="14"/>
      <c r="D94" s="14"/>
      <c r="E94" s="14"/>
      <c r="F94" s="16"/>
      <c r="G94" s="17"/>
      <c r="H94" s="14"/>
      <c r="I94" s="29"/>
      <c r="J94" s="14"/>
      <c r="K94" s="19"/>
      <c r="L94" s="14"/>
      <c r="M94" s="14"/>
      <c r="N94" s="20"/>
      <c r="O94" s="14"/>
      <c r="P94" s="14"/>
      <c r="Q94" s="20"/>
      <c r="R94" s="14"/>
      <c r="S94" s="14"/>
      <c r="T94" s="14"/>
      <c r="U94" s="17"/>
      <c r="V94" s="14"/>
      <c r="W94" s="14"/>
    </row>
    <row r="95" spans="1:23" ht="16.5" customHeight="1" x14ac:dyDescent="0.35">
      <c r="A95" s="21"/>
      <c r="B95" s="22"/>
      <c r="C95" s="22"/>
      <c r="D95" s="22"/>
      <c r="E95" s="22"/>
      <c r="F95" s="23"/>
      <c r="G95" s="24"/>
      <c r="H95" s="22"/>
      <c r="I95" s="28"/>
      <c r="J95" s="22"/>
      <c r="K95" s="26"/>
      <c r="L95" s="22"/>
      <c r="M95" s="22"/>
      <c r="N95" s="27"/>
      <c r="O95" s="22"/>
      <c r="P95" s="22"/>
      <c r="Q95" s="27"/>
      <c r="R95" s="22"/>
      <c r="S95" s="22"/>
      <c r="T95" s="22"/>
      <c r="U95" s="24"/>
      <c r="V95" s="22"/>
      <c r="W95" s="22"/>
    </row>
    <row r="96" spans="1:23" ht="16.5" customHeight="1" x14ac:dyDescent="0.35">
      <c r="A96" s="13"/>
      <c r="B96" s="14"/>
      <c r="C96" s="14"/>
      <c r="D96" s="14"/>
      <c r="E96" s="14"/>
      <c r="F96" s="16"/>
      <c r="G96" s="17"/>
      <c r="H96" s="14"/>
      <c r="I96" s="29"/>
      <c r="J96" s="14"/>
      <c r="K96" s="17"/>
      <c r="L96" s="14"/>
      <c r="M96" s="14"/>
      <c r="N96" s="14"/>
      <c r="O96" s="14"/>
      <c r="P96" s="14"/>
      <c r="Q96" s="14"/>
      <c r="R96" s="32"/>
      <c r="S96" s="32"/>
      <c r="T96" s="14"/>
      <c r="U96" s="17"/>
      <c r="V96" s="14"/>
      <c r="W96" s="14"/>
    </row>
    <row r="97" spans="1:23" ht="16.5" customHeight="1" x14ac:dyDescent="0.35">
      <c r="A97" s="21"/>
      <c r="B97" s="22"/>
      <c r="C97" s="22"/>
      <c r="D97" s="22"/>
      <c r="E97" s="22"/>
      <c r="F97" s="23"/>
      <c r="G97" s="24"/>
      <c r="H97" s="22"/>
      <c r="I97" s="28"/>
      <c r="J97" s="22"/>
      <c r="K97" s="26"/>
      <c r="L97" s="22"/>
      <c r="M97" s="22"/>
      <c r="N97" s="27"/>
      <c r="O97" s="22"/>
      <c r="P97" s="22"/>
      <c r="Q97" s="27"/>
      <c r="R97" s="22"/>
      <c r="S97" s="22"/>
      <c r="T97" s="22"/>
      <c r="U97" s="24"/>
      <c r="V97" s="22"/>
      <c r="W97" s="22"/>
    </row>
    <row r="98" spans="1:23" ht="16.5" customHeight="1" x14ac:dyDescent="0.35">
      <c r="A98" s="13"/>
      <c r="B98" s="14"/>
      <c r="C98" s="14"/>
      <c r="D98" s="14"/>
      <c r="E98" s="14"/>
      <c r="F98" s="16"/>
      <c r="G98" s="17"/>
      <c r="H98" s="14"/>
      <c r="I98" s="29"/>
      <c r="J98" s="14"/>
      <c r="K98" s="19"/>
      <c r="L98" s="14"/>
      <c r="M98" s="14"/>
      <c r="N98" s="20"/>
      <c r="O98" s="14"/>
      <c r="P98" s="14"/>
      <c r="Q98" s="20"/>
      <c r="R98" s="14"/>
      <c r="S98" s="14"/>
      <c r="T98" s="14"/>
      <c r="U98" s="17"/>
      <c r="V98" s="14"/>
      <c r="W98" s="14"/>
    </row>
    <row r="99" spans="1:23" ht="16.5" customHeight="1" x14ac:dyDescent="0.35">
      <c r="A99" s="21"/>
      <c r="B99" s="22"/>
      <c r="C99" s="22"/>
      <c r="D99" s="22"/>
      <c r="E99" s="22"/>
      <c r="F99" s="23"/>
      <c r="G99" s="24"/>
      <c r="H99" s="22"/>
      <c r="I99" s="28"/>
      <c r="J99" s="22"/>
      <c r="K99" s="26"/>
      <c r="L99" s="22"/>
      <c r="M99" s="22"/>
      <c r="N99" s="27"/>
      <c r="O99" s="22"/>
      <c r="P99" s="22"/>
      <c r="Q99" s="27"/>
      <c r="R99" s="22"/>
      <c r="S99" s="22"/>
      <c r="T99" s="22"/>
      <c r="U99" s="24"/>
      <c r="V99" s="22"/>
      <c r="W99" s="22"/>
    </row>
    <row r="100" spans="1:23" ht="16.5" customHeight="1" x14ac:dyDescent="0.35">
      <c r="A100" s="13"/>
      <c r="B100" s="14"/>
      <c r="C100" s="14"/>
      <c r="D100" s="14"/>
      <c r="E100" s="14"/>
      <c r="F100" s="16"/>
      <c r="G100" s="17"/>
      <c r="H100" s="14"/>
      <c r="I100" s="29"/>
      <c r="J100" s="14"/>
      <c r="K100" s="19"/>
      <c r="L100" s="14"/>
      <c r="M100" s="14"/>
      <c r="N100" s="20"/>
      <c r="O100" s="14"/>
      <c r="P100" s="14"/>
      <c r="Q100" s="20"/>
      <c r="R100" s="14"/>
      <c r="S100" s="14"/>
      <c r="T100" s="14"/>
      <c r="U100" s="17"/>
      <c r="V100" s="14"/>
      <c r="W100" s="14"/>
    </row>
    <row r="101" spans="1:23" ht="16.5" customHeight="1" x14ac:dyDescent="0.35">
      <c r="A101" s="21"/>
      <c r="B101" s="22"/>
      <c r="C101" s="22"/>
      <c r="D101" s="22"/>
      <c r="E101" s="22"/>
      <c r="F101" s="23"/>
      <c r="G101" s="24"/>
      <c r="H101" s="22"/>
      <c r="I101" s="28"/>
      <c r="J101" s="22"/>
      <c r="K101" s="26"/>
      <c r="L101" s="22"/>
      <c r="M101" s="22"/>
      <c r="N101" s="27"/>
      <c r="O101" s="22"/>
      <c r="P101" s="22"/>
      <c r="Q101" s="27"/>
      <c r="R101" s="22"/>
      <c r="S101" s="22"/>
      <c r="T101" s="22"/>
      <c r="U101" s="24"/>
      <c r="V101" s="22"/>
      <c r="W101" s="22"/>
    </row>
    <row r="102" spans="1:23" ht="16.5" customHeight="1" x14ac:dyDescent="0.35">
      <c r="A102" s="13"/>
      <c r="B102" s="14"/>
      <c r="C102" s="14"/>
      <c r="D102" s="14"/>
      <c r="E102" s="14"/>
      <c r="F102" s="16"/>
      <c r="G102" s="17"/>
      <c r="H102" s="14"/>
      <c r="I102" s="29"/>
      <c r="J102" s="14"/>
      <c r="K102" s="19"/>
      <c r="L102" s="14"/>
      <c r="M102" s="14"/>
      <c r="N102" s="20"/>
      <c r="O102" s="14"/>
      <c r="P102" s="14"/>
      <c r="Q102" s="20"/>
      <c r="R102" s="14"/>
      <c r="S102" s="14"/>
      <c r="T102" s="14"/>
      <c r="U102" s="17"/>
      <c r="V102" s="14"/>
      <c r="W102" s="14"/>
    </row>
    <row r="103" spans="1:23" ht="16.5" customHeight="1" x14ac:dyDescent="0.35">
      <c r="A103" s="21"/>
      <c r="B103" s="22"/>
      <c r="C103" s="22"/>
      <c r="D103" s="22"/>
      <c r="E103" s="22"/>
      <c r="F103" s="23"/>
      <c r="G103" s="24"/>
      <c r="H103" s="22"/>
      <c r="I103" s="28"/>
      <c r="J103" s="22"/>
      <c r="K103" s="26"/>
      <c r="L103" s="22"/>
      <c r="M103" s="22"/>
      <c r="N103" s="27"/>
      <c r="O103" s="22"/>
      <c r="P103" s="22"/>
      <c r="Q103" s="27"/>
      <c r="R103" s="22"/>
      <c r="S103" s="22"/>
      <c r="T103" s="22"/>
      <c r="U103" s="24"/>
      <c r="V103" s="22"/>
      <c r="W103" s="22"/>
    </row>
    <row r="104" spans="1:23" ht="16.5" customHeight="1" x14ac:dyDescent="0.35">
      <c r="A104" s="13"/>
      <c r="B104" s="14"/>
      <c r="C104" s="14"/>
      <c r="D104" s="14"/>
      <c r="E104" s="14"/>
      <c r="F104" s="16"/>
      <c r="G104" s="17"/>
      <c r="H104" s="14"/>
      <c r="I104" s="29"/>
      <c r="J104" s="14"/>
      <c r="K104" s="19"/>
      <c r="L104" s="14"/>
      <c r="M104" s="14"/>
      <c r="N104" s="20"/>
      <c r="O104" s="14"/>
      <c r="P104" s="14"/>
      <c r="Q104" s="20"/>
      <c r="R104" s="14"/>
      <c r="S104" s="14"/>
      <c r="T104" s="14"/>
      <c r="U104" s="14"/>
      <c r="V104" s="14"/>
      <c r="W104" s="14"/>
    </row>
    <row r="105" spans="1:23" ht="16.5" customHeight="1" x14ac:dyDescent="0.35">
      <c r="A105" s="21"/>
      <c r="B105" s="22"/>
      <c r="C105" s="22"/>
      <c r="D105" s="22"/>
      <c r="E105" s="22"/>
      <c r="F105" s="23"/>
      <c r="G105" s="24"/>
      <c r="H105" s="22"/>
      <c r="I105" s="28"/>
      <c r="J105" s="22"/>
      <c r="K105" s="27"/>
      <c r="L105" s="22"/>
      <c r="M105" s="22"/>
      <c r="N105" s="27"/>
      <c r="O105" s="22"/>
      <c r="P105" s="22"/>
      <c r="Q105" s="27"/>
      <c r="R105" s="22"/>
      <c r="S105" s="22"/>
      <c r="T105" s="24"/>
      <c r="U105" s="24"/>
      <c r="V105" s="22"/>
      <c r="W105" s="22"/>
    </row>
    <row r="106" spans="1:23" ht="16.5" customHeight="1" x14ac:dyDescent="0.35">
      <c r="A106" s="13"/>
      <c r="B106" s="14"/>
      <c r="C106" s="14"/>
      <c r="D106" s="14"/>
      <c r="E106" s="14"/>
      <c r="F106" s="16"/>
      <c r="G106" s="17"/>
      <c r="H106" s="14"/>
      <c r="I106" s="29"/>
      <c r="J106" s="14"/>
      <c r="K106" s="19"/>
      <c r="L106" s="14"/>
      <c r="M106" s="14"/>
      <c r="N106" s="20"/>
      <c r="O106" s="14"/>
      <c r="P106" s="14"/>
      <c r="Q106" s="20"/>
      <c r="R106" s="14"/>
      <c r="S106" s="14"/>
      <c r="T106" s="14"/>
      <c r="U106" s="17"/>
      <c r="V106" s="14"/>
      <c r="W106" s="14"/>
    </row>
    <row r="107" spans="1:23" ht="24.75" customHeight="1" x14ac:dyDescent="0.35">
      <c r="A107" s="21"/>
      <c r="B107" s="22"/>
      <c r="C107" s="22"/>
      <c r="D107" s="22"/>
      <c r="E107" s="22"/>
      <c r="F107" s="23"/>
      <c r="G107" s="24"/>
      <c r="H107" s="22"/>
      <c r="I107" s="36"/>
      <c r="J107" s="22"/>
      <c r="K107" s="22"/>
      <c r="L107" s="22"/>
      <c r="M107" s="22"/>
      <c r="N107" s="22"/>
      <c r="O107" s="22"/>
      <c r="P107" s="22"/>
      <c r="Q107" s="22"/>
      <c r="R107" s="33"/>
      <c r="S107" s="33"/>
      <c r="T107" s="22"/>
      <c r="U107" s="24"/>
      <c r="V107" s="22"/>
      <c r="W107" s="22"/>
    </row>
    <row r="108" spans="1:23" ht="16.5" customHeight="1" x14ac:dyDescent="0.35">
      <c r="A108" s="13"/>
      <c r="B108" s="14"/>
      <c r="C108" s="14"/>
      <c r="D108" s="14"/>
      <c r="E108" s="14"/>
      <c r="F108" s="16"/>
      <c r="G108" s="17"/>
      <c r="H108" s="14"/>
      <c r="I108" s="29"/>
      <c r="J108" s="14"/>
      <c r="K108" s="20"/>
      <c r="L108" s="14"/>
      <c r="M108" s="14"/>
      <c r="N108" s="20"/>
      <c r="O108" s="14"/>
      <c r="P108" s="14"/>
      <c r="Q108" s="20"/>
      <c r="R108" s="14"/>
      <c r="S108" s="14"/>
      <c r="T108" s="14"/>
      <c r="U108" s="17"/>
      <c r="V108" s="14"/>
      <c r="W108" s="14"/>
    </row>
    <row r="109" spans="1:23" ht="16.5" customHeight="1" x14ac:dyDescent="0.35">
      <c r="A109" s="21"/>
      <c r="B109" s="22"/>
      <c r="C109" s="22"/>
      <c r="D109" s="22"/>
      <c r="E109" s="22"/>
      <c r="F109" s="23"/>
      <c r="G109" s="24"/>
      <c r="H109" s="22"/>
      <c r="I109" s="28"/>
      <c r="J109" s="22"/>
      <c r="K109" s="27"/>
      <c r="L109" s="22"/>
      <c r="M109" s="22"/>
      <c r="N109" s="27"/>
      <c r="O109" s="22"/>
      <c r="P109" s="22"/>
      <c r="Q109" s="27"/>
      <c r="R109" s="22"/>
      <c r="S109" s="22"/>
      <c r="T109" s="22"/>
      <c r="U109" s="24"/>
      <c r="V109" s="22"/>
      <c r="W109" s="22"/>
    </row>
    <row r="110" spans="1:23" ht="16.5" customHeight="1" x14ac:dyDescent="0.35">
      <c r="A110" s="13"/>
      <c r="B110" s="14"/>
      <c r="C110" s="14"/>
      <c r="D110" s="14"/>
      <c r="E110" s="14"/>
      <c r="F110" s="16"/>
      <c r="G110" s="34"/>
      <c r="H110" s="14"/>
      <c r="I110" s="29"/>
      <c r="J110" s="14"/>
      <c r="K110" s="20"/>
      <c r="L110" s="14"/>
      <c r="M110" s="14"/>
      <c r="N110" s="20"/>
      <c r="O110" s="14"/>
      <c r="P110" s="14"/>
      <c r="Q110" s="20"/>
      <c r="R110" s="14"/>
      <c r="S110" s="14"/>
      <c r="T110" s="14"/>
      <c r="U110" s="17"/>
      <c r="V110" s="14"/>
      <c r="W110" s="14"/>
    </row>
    <row r="111" spans="1:23" ht="16.5" customHeight="1" x14ac:dyDescent="0.35">
      <c r="A111" s="21"/>
      <c r="B111" s="22"/>
      <c r="C111" s="22"/>
      <c r="D111" s="22"/>
      <c r="E111" s="22"/>
      <c r="F111" s="23"/>
      <c r="G111" s="24"/>
      <c r="H111" s="22"/>
      <c r="I111" s="28"/>
      <c r="J111" s="22"/>
      <c r="K111" s="27"/>
      <c r="L111" s="22"/>
      <c r="M111" s="22"/>
      <c r="N111" s="27"/>
      <c r="O111" s="22"/>
      <c r="P111" s="22"/>
      <c r="Q111" s="27"/>
      <c r="R111" s="22"/>
      <c r="S111" s="22"/>
      <c r="T111" s="22"/>
      <c r="U111" s="24"/>
      <c r="V111" s="22"/>
      <c r="W111" s="22"/>
    </row>
    <row r="112" spans="1:23" ht="16.5" customHeight="1" x14ac:dyDescent="0.35">
      <c r="A112" s="13"/>
      <c r="B112" s="14"/>
      <c r="C112" s="14"/>
      <c r="D112" s="14"/>
      <c r="E112" s="14"/>
      <c r="F112" s="16"/>
      <c r="G112" s="17"/>
      <c r="H112" s="14"/>
      <c r="I112" s="29"/>
      <c r="J112" s="14"/>
      <c r="K112" s="20"/>
      <c r="L112" s="14"/>
      <c r="M112" s="14"/>
      <c r="N112" s="20"/>
      <c r="O112" s="14"/>
      <c r="P112" s="14"/>
      <c r="Q112" s="20"/>
      <c r="R112" s="14"/>
      <c r="S112" s="14"/>
      <c r="T112" s="14"/>
      <c r="U112" s="17"/>
      <c r="V112" s="14"/>
      <c r="W112" s="14"/>
    </row>
    <row r="113" spans="1:23" ht="16.5" customHeight="1" x14ac:dyDescent="0.35">
      <c r="A113" s="21"/>
      <c r="B113" s="22"/>
      <c r="C113" s="22"/>
      <c r="D113" s="22"/>
      <c r="E113" s="22"/>
      <c r="F113" s="23"/>
      <c r="G113" s="24"/>
      <c r="H113" s="22"/>
      <c r="I113" s="28"/>
      <c r="J113" s="22"/>
      <c r="K113" s="27"/>
      <c r="L113" s="22"/>
      <c r="M113" s="22"/>
      <c r="N113" s="27"/>
      <c r="O113" s="22"/>
      <c r="P113" s="22"/>
      <c r="Q113" s="27"/>
      <c r="R113" s="22"/>
      <c r="S113" s="22"/>
      <c r="T113" s="22"/>
      <c r="U113" s="24"/>
      <c r="V113" s="22"/>
      <c r="W113" s="22"/>
    </row>
    <row r="114" spans="1:23" ht="16.5" customHeight="1" x14ac:dyDescent="0.35">
      <c r="A114" s="13"/>
      <c r="B114" s="14"/>
      <c r="C114" s="14"/>
      <c r="D114" s="14"/>
      <c r="E114" s="14"/>
      <c r="F114" s="16"/>
      <c r="G114" s="17"/>
      <c r="H114" s="14"/>
      <c r="I114" s="29"/>
      <c r="J114" s="14"/>
      <c r="K114" s="20"/>
      <c r="L114" s="14"/>
      <c r="M114" s="14"/>
      <c r="N114" s="20"/>
      <c r="O114" s="14"/>
      <c r="P114" s="14"/>
      <c r="Q114" s="20"/>
      <c r="R114" s="14"/>
      <c r="S114" s="14"/>
      <c r="T114" s="14"/>
      <c r="U114" s="17"/>
      <c r="V114" s="14"/>
      <c r="W114" s="14"/>
    </row>
    <row r="115" spans="1:23" ht="16.5" customHeight="1" x14ac:dyDescent="0.35">
      <c r="A115" s="21"/>
      <c r="B115" s="22"/>
      <c r="C115" s="22"/>
      <c r="D115" s="22"/>
      <c r="E115" s="22"/>
      <c r="F115" s="23"/>
      <c r="G115" s="24"/>
      <c r="H115" s="22"/>
      <c r="I115" s="28"/>
      <c r="J115" s="22"/>
      <c r="K115" s="24"/>
      <c r="L115" s="22"/>
      <c r="M115" s="22"/>
      <c r="N115" s="22"/>
      <c r="O115" s="22"/>
      <c r="P115" s="22"/>
      <c r="Q115" s="22"/>
      <c r="R115" s="33"/>
      <c r="S115" s="33"/>
      <c r="T115" s="22"/>
      <c r="U115" s="24"/>
      <c r="V115" s="22"/>
      <c r="W115" s="22"/>
    </row>
    <row r="116" spans="1:23" ht="24.75" customHeight="1" x14ac:dyDescent="0.35">
      <c r="A116" s="13"/>
      <c r="B116" s="14"/>
      <c r="C116" s="14"/>
      <c r="D116" s="14"/>
      <c r="E116" s="14"/>
      <c r="F116" s="16"/>
      <c r="G116" s="17"/>
      <c r="H116" s="14"/>
      <c r="I116" s="37"/>
      <c r="J116" s="14"/>
      <c r="K116" s="14"/>
      <c r="L116" s="14"/>
      <c r="M116" s="14"/>
      <c r="N116" s="14"/>
      <c r="O116" s="14"/>
      <c r="P116" s="14"/>
      <c r="Q116" s="14"/>
      <c r="R116" s="35"/>
      <c r="S116" s="35"/>
      <c r="T116" s="14"/>
      <c r="U116" s="17"/>
      <c r="V116" s="14"/>
      <c r="W116" s="14"/>
    </row>
    <row r="117" spans="1:23" ht="16.5" customHeight="1" x14ac:dyDescent="0.35">
      <c r="A117" s="21"/>
      <c r="B117" s="22"/>
      <c r="C117" s="22"/>
      <c r="D117" s="22"/>
      <c r="E117" s="22"/>
      <c r="F117" s="23"/>
      <c r="G117" s="24"/>
      <c r="H117" s="22"/>
      <c r="I117" s="28"/>
      <c r="J117" s="22"/>
      <c r="K117" s="22"/>
      <c r="L117" s="22"/>
      <c r="M117" s="22"/>
      <c r="N117" s="22"/>
      <c r="O117" s="22"/>
      <c r="P117" s="22"/>
      <c r="Q117" s="22"/>
      <c r="R117" s="33"/>
      <c r="S117" s="33"/>
      <c r="T117" s="22"/>
      <c r="U117" s="24"/>
      <c r="V117" s="22"/>
      <c r="W117" s="22"/>
    </row>
    <row r="118" spans="1:23" ht="16.5" customHeight="1" x14ac:dyDescent="0.35">
      <c r="A118" s="13"/>
      <c r="B118" s="14"/>
      <c r="C118" s="14"/>
      <c r="D118" s="14"/>
      <c r="E118" s="14"/>
      <c r="F118" s="16"/>
      <c r="G118" s="17"/>
      <c r="H118" s="14"/>
      <c r="I118" s="29"/>
      <c r="J118" s="14"/>
      <c r="K118" s="20"/>
      <c r="L118" s="14"/>
      <c r="M118" s="14"/>
      <c r="N118" s="20"/>
      <c r="O118" s="14"/>
      <c r="P118" s="14"/>
      <c r="Q118" s="20"/>
      <c r="R118" s="14"/>
      <c r="S118" s="14"/>
      <c r="T118" s="14"/>
      <c r="U118" s="17"/>
      <c r="V118" s="14"/>
      <c r="W118" s="14"/>
    </row>
    <row r="119" spans="1:23" ht="16.5" customHeight="1" x14ac:dyDescent="0.35">
      <c r="A119" s="21"/>
      <c r="B119" s="22"/>
      <c r="C119" s="22"/>
      <c r="D119" s="22"/>
      <c r="E119" s="22"/>
      <c r="F119" s="23"/>
      <c r="G119" s="24"/>
      <c r="H119" s="22"/>
      <c r="I119" s="28"/>
      <c r="J119" s="22"/>
      <c r="K119" s="22"/>
      <c r="L119" s="22"/>
      <c r="M119" s="22"/>
      <c r="N119" s="22"/>
      <c r="O119" s="22"/>
      <c r="P119" s="22"/>
      <c r="Q119" s="22"/>
      <c r="R119" s="33"/>
      <c r="S119" s="33"/>
      <c r="T119" s="22"/>
      <c r="U119" s="24"/>
      <c r="V119" s="22"/>
      <c r="W119" s="22"/>
    </row>
    <row r="120" spans="1:23" ht="16.5" customHeight="1" x14ac:dyDescent="0.35">
      <c r="A120" s="13"/>
      <c r="B120" s="14"/>
      <c r="C120" s="14"/>
      <c r="D120" s="14"/>
      <c r="E120" s="14"/>
      <c r="F120" s="16"/>
      <c r="G120" s="17"/>
      <c r="H120" s="14"/>
      <c r="I120" s="29"/>
      <c r="J120" s="14"/>
      <c r="K120" s="19"/>
      <c r="L120" s="14"/>
      <c r="M120" s="14"/>
      <c r="N120" s="20"/>
      <c r="O120" s="14"/>
      <c r="P120" s="14"/>
      <c r="Q120" s="20"/>
      <c r="R120" s="14"/>
      <c r="S120" s="14"/>
      <c r="T120" s="14"/>
      <c r="U120" s="17"/>
      <c r="V120" s="14"/>
      <c r="W120" s="14"/>
    </row>
    <row r="121" spans="1:23" ht="16.5" customHeight="1" x14ac:dyDescent="0.35">
      <c r="A121" s="21"/>
      <c r="B121" s="22"/>
      <c r="C121" s="22"/>
      <c r="D121" s="22"/>
      <c r="E121" s="22"/>
      <c r="F121" s="23"/>
      <c r="G121" s="24"/>
      <c r="H121" s="22"/>
      <c r="I121" s="28"/>
      <c r="J121" s="22"/>
      <c r="K121" s="22"/>
      <c r="L121" s="22"/>
      <c r="M121" s="22"/>
      <c r="N121" s="22"/>
      <c r="O121" s="22"/>
      <c r="P121" s="22"/>
      <c r="Q121" s="22"/>
      <c r="R121" s="33"/>
      <c r="S121" s="33"/>
      <c r="T121" s="22"/>
      <c r="U121" s="24"/>
      <c r="V121" s="22"/>
      <c r="W121" s="22"/>
    </row>
    <row r="122" spans="1:23" ht="16.5" customHeight="1" x14ac:dyDescent="0.35">
      <c r="A122" s="13"/>
      <c r="B122" s="14"/>
      <c r="C122" s="14"/>
      <c r="D122" s="14"/>
      <c r="E122" s="14"/>
      <c r="F122" s="16"/>
      <c r="G122" s="17"/>
      <c r="H122" s="14"/>
      <c r="I122" s="29"/>
      <c r="J122" s="14"/>
      <c r="K122" s="20"/>
      <c r="L122" s="14"/>
      <c r="M122" s="14"/>
      <c r="N122" s="20"/>
      <c r="O122" s="14"/>
      <c r="P122" s="14"/>
      <c r="Q122" s="20"/>
      <c r="R122" s="14"/>
      <c r="S122" s="14"/>
      <c r="T122" s="14"/>
      <c r="U122" s="17"/>
      <c r="V122" s="14"/>
      <c r="W122" s="14"/>
    </row>
    <row r="123" spans="1:23" ht="16.5" customHeight="1" x14ac:dyDescent="0.35">
      <c r="A123" s="21"/>
      <c r="B123" s="22"/>
      <c r="C123" s="22"/>
      <c r="D123" s="22"/>
      <c r="E123" s="22"/>
      <c r="F123" s="23"/>
      <c r="G123" s="24"/>
      <c r="H123" s="22"/>
      <c r="I123" s="28"/>
      <c r="J123" s="22"/>
      <c r="K123" s="27"/>
      <c r="L123" s="22"/>
      <c r="M123" s="22"/>
      <c r="N123" s="27"/>
      <c r="O123" s="22"/>
      <c r="P123" s="22"/>
      <c r="Q123" s="27"/>
      <c r="R123" s="22"/>
      <c r="S123" s="22"/>
      <c r="T123" s="22"/>
      <c r="U123" s="24"/>
      <c r="V123" s="22"/>
      <c r="W123" s="22"/>
    </row>
    <row r="124" spans="1:23" ht="16.5" customHeight="1" x14ac:dyDescent="0.35">
      <c r="A124" s="13"/>
      <c r="B124" s="14"/>
      <c r="C124" s="14"/>
      <c r="D124" s="14"/>
      <c r="E124" s="14"/>
      <c r="F124" s="16"/>
      <c r="G124" s="17"/>
      <c r="H124" s="14"/>
      <c r="I124" s="29"/>
      <c r="J124" s="14"/>
      <c r="K124" s="20"/>
      <c r="L124" s="14"/>
      <c r="M124" s="14"/>
      <c r="N124" s="20"/>
      <c r="O124" s="14"/>
      <c r="P124" s="14"/>
      <c r="Q124" s="20"/>
      <c r="R124" s="14"/>
      <c r="S124" s="14"/>
      <c r="T124" s="14"/>
      <c r="U124" s="17"/>
      <c r="V124" s="14"/>
      <c r="W124" s="14"/>
    </row>
    <row r="125" spans="1:23" ht="16.5" customHeight="1" x14ac:dyDescent="0.35">
      <c r="A125" s="21"/>
      <c r="B125" s="22"/>
      <c r="C125" s="22"/>
      <c r="D125" s="22"/>
      <c r="E125" s="22"/>
      <c r="F125" s="23"/>
      <c r="G125" s="24"/>
      <c r="H125" s="22"/>
      <c r="I125" s="28"/>
      <c r="J125" s="22"/>
      <c r="K125" s="26"/>
      <c r="L125" s="22"/>
      <c r="M125" s="22"/>
      <c r="N125" s="27"/>
      <c r="O125" s="22"/>
      <c r="P125" s="22"/>
      <c r="Q125" s="27"/>
      <c r="R125" s="22"/>
      <c r="S125" s="22"/>
      <c r="T125" s="22"/>
      <c r="U125" s="24"/>
      <c r="V125" s="22"/>
      <c r="W125" s="22"/>
    </row>
    <row r="126" spans="1:23" ht="16.5" hidden="1" customHeight="1" x14ac:dyDescent="0.35">
      <c r="A126" s="13" t="s">
        <v>24</v>
      </c>
      <c r="B126" s="14">
        <v>215</v>
      </c>
      <c r="C126" s="14"/>
      <c r="D126" s="14" t="s">
        <v>28</v>
      </c>
      <c r="E126" s="14" t="s">
        <v>23</v>
      </c>
      <c r="F126" s="16"/>
      <c r="G126" s="17">
        <v>23356</v>
      </c>
      <c r="H126" s="14">
        <f t="shared" ref="H126" ca="1" si="3">IF(G126="","",DATEDIF(G126,TODAY(),"Y"))</f>
        <v>62</v>
      </c>
      <c r="I126" s="29"/>
      <c r="J126" s="14"/>
      <c r="K126" s="19"/>
      <c r="L126" s="14"/>
      <c r="M126" s="14"/>
      <c r="N126" s="20"/>
      <c r="O126" s="14"/>
      <c r="P126" s="14"/>
      <c r="Q126" s="20"/>
      <c r="R126" s="14"/>
      <c r="S126" s="14"/>
      <c r="T126" s="14"/>
      <c r="U126" s="17">
        <f t="shared" ref="U126:U157" si="4">IF(I126="Muito Alto Risco",DATE(YEAR(T126),MONTH(T126),DAY(T126)+30),IF(I126="Alto Risco",DATE(YEAR(T126),MONTH(T126),DAY(T126)+60),IF(I126="Intermediário Risco",DATE(YEAR(T126),MONTH(T126),DAY(T126)+180),DATE(YEAR(T126),MONTH(T126),DAY(T126)+180))))</f>
        <v>180</v>
      </c>
      <c r="V126" s="14"/>
      <c r="W126" s="14"/>
    </row>
    <row r="127" spans="1:23" ht="16.5" hidden="1" customHeight="1" x14ac:dyDescent="0.35">
      <c r="A127" s="21" t="s">
        <v>25</v>
      </c>
      <c r="B127" s="22">
        <v>313</v>
      </c>
      <c r="C127" s="22"/>
      <c r="D127" s="22" t="s">
        <v>29</v>
      </c>
      <c r="E127" s="22" t="s">
        <v>23</v>
      </c>
      <c r="F127" s="23"/>
      <c r="G127" s="24">
        <v>18059</v>
      </c>
      <c r="H127" s="22"/>
      <c r="I127" s="28" t="s">
        <v>27</v>
      </c>
      <c r="J127" s="22"/>
      <c r="K127" s="27"/>
      <c r="L127" s="22"/>
      <c r="M127" s="22"/>
      <c r="N127" s="27"/>
      <c r="O127" s="22"/>
      <c r="P127" s="22"/>
      <c r="Q127" s="27"/>
      <c r="R127" s="22"/>
      <c r="S127" s="22"/>
      <c r="T127" s="22"/>
      <c r="U127" s="24">
        <f t="shared" si="4"/>
        <v>180</v>
      </c>
      <c r="V127" s="22"/>
      <c r="W127" s="22"/>
    </row>
    <row r="128" spans="1:23" ht="16.5" hidden="1" customHeight="1" x14ac:dyDescent="0.35">
      <c r="A128" s="13" t="s">
        <v>25</v>
      </c>
      <c r="B128" s="14" t="s">
        <v>30</v>
      </c>
      <c r="C128" s="14"/>
      <c r="D128" s="14" t="s">
        <v>31</v>
      </c>
      <c r="E128" s="14" t="s">
        <v>23</v>
      </c>
      <c r="F128" s="16"/>
      <c r="G128" s="17">
        <v>27774</v>
      </c>
      <c r="H128" s="14">
        <f t="shared" ref="H128:H131" ca="1" si="5">IF(G128="","",DATEDIF(G128,TODAY(),"Y"))</f>
        <v>50</v>
      </c>
      <c r="I128" s="29" t="s">
        <v>27</v>
      </c>
      <c r="J128" s="14"/>
      <c r="K128" s="20"/>
      <c r="L128" s="14"/>
      <c r="M128" s="14"/>
      <c r="N128" s="20"/>
      <c r="O128" s="14"/>
      <c r="P128" s="14"/>
      <c r="Q128" s="20"/>
      <c r="R128" s="14"/>
      <c r="S128" s="14"/>
      <c r="T128" s="14"/>
      <c r="U128" s="17">
        <f t="shared" si="4"/>
        <v>180</v>
      </c>
      <c r="V128" s="14"/>
      <c r="W128" s="14"/>
    </row>
    <row r="129" spans="1:23" ht="16.5" hidden="1" customHeight="1" x14ac:dyDescent="0.35">
      <c r="A129" s="21" t="s">
        <v>25</v>
      </c>
      <c r="B129" s="22">
        <v>276</v>
      </c>
      <c r="C129" s="22"/>
      <c r="D129" s="22" t="s">
        <v>32</v>
      </c>
      <c r="E129" s="22" t="s">
        <v>23</v>
      </c>
      <c r="F129" s="23"/>
      <c r="G129" s="24">
        <v>30930</v>
      </c>
      <c r="H129" s="22">
        <f t="shared" ca="1" si="5"/>
        <v>41</v>
      </c>
      <c r="I129" s="28" t="s">
        <v>27</v>
      </c>
      <c r="J129" s="22"/>
      <c r="K129" s="27"/>
      <c r="L129" s="22"/>
      <c r="M129" s="22"/>
      <c r="N129" s="27"/>
      <c r="O129" s="22"/>
      <c r="P129" s="22"/>
      <c r="Q129" s="27"/>
      <c r="R129" s="22"/>
      <c r="S129" s="22"/>
      <c r="T129" s="22"/>
      <c r="U129" s="24">
        <f t="shared" si="4"/>
        <v>180</v>
      </c>
      <c r="V129" s="22"/>
      <c r="W129" s="22"/>
    </row>
    <row r="130" spans="1:23" ht="16.5" hidden="1" customHeight="1" x14ac:dyDescent="0.35">
      <c r="A130" s="13" t="s">
        <v>25</v>
      </c>
      <c r="B130" s="14">
        <v>213</v>
      </c>
      <c r="C130" s="14"/>
      <c r="D130" s="14" t="s">
        <v>33</v>
      </c>
      <c r="E130" s="14" t="s">
        <v>23</v>
      </c>
      <c r="F130" s="16"/>
      <c r="G130" s="17">
        <v>29582</v>
      </c>
      <c r="H130" s="14">
        <f t="shared" ca="1" si="5"/>
        <v>45</v>
      </c>
      <c r="I130" s="29" t="s">
        <v>27</v>
      </c>
      <c r="J130" s="14"/>
      <c r="K130" s="20"/>
      <c r="L130" s="14"/>
      <c r="M130" s="14"/>
      <c r="N130" s="20"/>
      <c r="O130" s="14"/>
      <c r="P130" s="14"/>
      <c r="Q130" s="20"/>
      <c r="R130" s="14"/>
      <c r="S130" s="14"/>
      <c r="T130" s="14"/>
      <c r="U130" s="17">
        <f t="shared" si="4"/>
        <v>180</v>
      </c>
      <c r="V130" s="14"/>
      <c r="W130" s="14"/>
    </row>
    <row r="131" spans="1:23" ht="16.5" hidden="1" customHeight="1" x14ac:dyDescent="0.35">
      <c r="A131" s="21" t="s">
        <v>25</v>
      </c>
      <c r="B131" s="22" t="s">
        <v>26</v>
      </c>
      <c r="C131" s="22"/>
      <c r="D131" s="22" t="s">
        <v>34</v>
      </c>
      <c r="E131" s="22" t="s">
        <v>23</v>
      </c>
      <c r="F131" s="23"/>
      <c r="G131" s="24">
        <v>20336</v>
      </c>
      <c r="H131" s="22">
        <f t="shared" ca="1" si="5"/>
        <v>70</v>
      </c>
      <c r="I131" s="28" t="s">
        <v>27</v>
      </c>
      <c r="J131" s="22"/>
      <c r="K131" s="27"/>
      <c r="L131" s="22"/>
      <c r="M131" s="22"/>
      <c r="N131" s="27"/>
      <c r="O131" s="22"/>
      <c r="P131" s="22"/>
      <c r="Q131" s="27"/>
      <c r="R131" s="22"/>
      <c r="S131" s="22"/>
      <c r="T131" s="22"/>
      <c r="U131" s="24">
        <f t="shared" si="4"/>
        <v>180</v>
      </c>
      <c r="V131" s="22"/>
      <c r="W131" s="22"/>
    </row>
    <row r="132" spans="1:23" ht="16.5" hidden="1" customHeight="1" x14ac:dyDescent="0.35">
      <c r="A132" s="13" t="s">
        <v>25</v>
      </c>
      <c r="B132" s="14">
        <v>193</v>
      </c>
      <c r="C132" s="14"/>
      <c r="D132" s="14" t="s">
        <v>35</v>
      </c>
      <c r="E132" s="14" t="s">
        <v>23</v>
      </c>
      <c r="F132" s="16"/>
      <c r="G132" s="17">
        <v>23636</v>
      </c>
      <c r="H132" s="14"/>
      <c r="I132" s="29" t="s">
        <v>27</v>
      </c>
      <c r="J132" s="14"/>
      <c r="K132" s="20"/>
      <c r="L132" s="14"/>
      <c r="M132" s="14"/>
      <c r="N132" s="20"/>
      <c r="O132" s="14"/>
      <c r="P132" s="14"/>
      <c r="Q132" s="20"/>
      <c r="R132" s="14"/>
      <c r="S132" s="14"/>
      <c r="T132" s="14"/>
      <c r="U132" s="17">
        <f t="shared" si="4"/>
        <v>180</v>
      </c>
      <c r="V132" s="14"/>
      <c r="W132" s="14"/>
    </row>
    <row r="133" spans="1:23" ht="16.5" hidden="1" customHeight="1" x14ac:dyDescent="0.35">
      <c r="A133" s="21" t="s">
        <v>25</v>
      </c>
      <c r="B133" s="22">
        <v>185</v>
      </c>
      <c r="C133" s="22"/>
      <c r="D133" s="22" t="s">
        <v>36</v>
      </c>
      <c r="E133" s="22" t="s">
        <v>23</v>
      </c>
      <c r="F133" s="23"/>
      <c r="G133" s="24">
        <v>25443</v>
      </c>
      <c r="H133" s="22">
        <f t="shared" ref="H133:H135" ca="1" si="6">IF(G133="","",DATEDIF(G133,TODAY(),"Y"))</f>
        <v>56</v>
      </c>
      <c r="I133" s="28" t="s">
        <v>27</v>
      </c>
      <c r="J133" s="22"/>
      <c r="K133" s="27"/>
      <c r="L133" s="22"/>
      <c r="M133" s="22"/>
      <c r="N133" s="27"/>
      <c r="O133" s="22"/>
      <c r="P133" s="22"/>
      <c r="Q133" s="27"/>
      <c r="R133" s="22"/>
      <c r="S133" s="22"/>
      <c r="T133" s="22"/>
      <c r="U133" s="24">
        <f t="shared" si="4"/>
        <v>180</v>
      </c>
      <c r="V133" s="22"/>
      <c r="W133" s="22"/>
    </row>
    <row r="134" spans="1:23" ht="16.5" hidden="1" customHeight="1" x14ac:dyDescent="0.35">
      <c r="A134" s="13" t="s">
        <v>25</v>
      </c>
      <c r="B134" s="14">
        <v>185</v>
      </c>
      <c r="C134" s="14"/>
      <c r="D134" s="14" t="s">
        <v>37</v>
      </c>
      <c r="E134" s="14" t="s">
        <v>23</v>
      </c>
      <c r="F134" s="16"/>
      <c r="G134" s="17">
        <v>25381</v>
      </c>
      <c r="H134" s="14">
        <f t="shared" ca="1" si="6"/>
        <v>56</v>
      </c>
      <c r="I134" s="29" t="s">
        <v>27</v>
      </c>
      <c r="J134" s="14"/>
      <c r="K134" s="20"/>
      <c r="L134" s="14"/>
      <c r="M134" s="14"/>
      <c r="N134" s="20"/>
      <c r="O134" s="14"/>
      <c r="P134" s="14"/>
      <c r="Q134" s="20"/>
      <c r="R134" s="14"/>
      <c r="S134" s="14"/>
      <c r="T134" s="14"/>
      <c r="U134" s="17">
        <f t="shared" si="4"/>
        <v>180</v>
      </c>
      <c r="V134" s="14"/>
      <c r="W134" s="14"/>
    </row>
    <row r="135" spans="1:23" ht="16.5" hidden="1" customHeight="1" x14ac:dyDescent="0.35">
      <c r="A135" s="21" t="s">
        <v>25</v>
      </c>
      <c r="B135" s="22">
        <v>127</v>
      </c>
      <c r="C135" s="22"/>
      <c r="D135" s="22" t="s">
        <v>38</v>
      </c>
      <c r="E135" s="22" t="s">
        <v>23</v>
      </c>
      <c r="F135" s="23"/>
      <c r="G135" s="24">
        <v>27573</v>
      </c>
      <c r="H135" s="22">
        <f t="shared" ca="1" si="6"/>
        <v>50</v>
      </c>
      <c r="I135" s="28" t="s">
        <v>27</v>
      </c>
      <c r="J135" s="22"/>
      <c r="K135" s="27"/>
      <c r="L135" s="22"/>
      <c r="M135" s="22"/>
      <c r="N135" s="27"/>
      <c r="O135" s="22"/>
      <c r="P135" s="22"/>
      <c r="Q135" s="27"/>
      <c r="R135" s="22"/>
      <c r="S135" s="22"/>
      <c r="T135" s="22"/>
      <c r="U135" s="24">
        <f t="shared" si="4"/>
        <v>180</v>
      </c>
      <c r="V135" s="22"/>
      <c r="W135" s="22"/>
    </row>
    <row r="136" spans="1:23" ht="24.75" hidden="1" customHeight="1" x14ac:dyDescent="0.35">
      <c r="A136" s="13"/>
      <c r="B136" s="14"/>
      <c r="C136" s="14"/>
      <c r="D136" s="14"/>
      <c r="E136" s="14"/>
      <c r="F136" s="16"/>
      <c r="G136" s="17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35"/>
      <c r="S136" s="35"/>
      <c r="T136" s="14"/>
      <c r="U136" s="17">
        <f t="shared" si="4"/>
        <v>180</v>
      </c>
      <c r="V136" s="14"/>
      <c r="W136" s="14"/>
    </row>
    <row r="137" spans="1:23" ht="24.75" hidden="1" customHeight="1" x14ac:dyDescent="0.35">
      <c r="A137" s="21"/>
      <c r="B137" s="22"/>
      <c r="C137" s="22"/>
      <c r="D137" s="22"/>
      <c r="E137" s="22"/>
      <c r="F137" s="23"/>
      <c r="G137" s="24"/>
      <c r="H137" s="22" t="str">
        <f ca="1">IF(G137="","",DATEDIF(G137,TODAY(),"Y"))</f>
        <v/>
      </c>
      <c r="I137" s="22"/>
      <c r="J137" s="22"/>
      <c r="K137" s="22"/>
      <c r="L137" s="22"/>
      <c r="M137" s="22"/>
      <c r="N137" s="22"/>
      <c r="O137" s="22"/>
      <c r="P137" s="22"/>
      <c r="Q137" s="22"/>
      <c r="R137" s="33"/>
      <c r="S137" s="33"/>
      <c r="T137" s="22"/>
      <c r="U137" s="24">
        <f t="shared" si="4"/>
        <v>180</v>
      </c>
      <c r="V137" s="22"/>
      <c r="W137" s="22"/>
    </row>
    <row r="138" spans="1:23" ht="24.75" hidden="1" customHeight="1" x14ac:dyDescent="0.35">
      <c r="A138" s="13"/>
      <c r="B138" s="14"/>
      <c r="C138" s="14"/>
      <c r="D138" s="14"/>
      <c r="E138" s="14"/>
      <c r="F138" s="16"/>
      <c r="G138" s="17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35"/>
      <c r="S138" s="35"/>
      <c r="T138" s="14"/>
      <c r="U138" s="17">
        <f t="shared" si="4"/>
        <v>180</v>
      </c>
      <c r="V138" s="14"/>
      <c r="W138" s="14"/>
    </row>
    <row r="139" spans="1:23" ht="24.75" hidden="1" customHeight="1" x14ac:dyDescent="0.35">
      <c r="A139" s="21"/>
      <c r="B139" s="22"/>
      <c r="C139" s="22"/>
      <c r="D139" s="22"/>
      <c r="E139" s="22"/>
      <c r="F139" s="23"/>
      <c r="G139" s="24"/>
      <c r="H139" s="22" t="str">
        <f ca="1">IF(G139="","",DATEDIF(G139,TODAY(),"Y"))</f>
        <v/>
      </c>
      <c r="I139" s="22"/>
      <c r="J139" s="22"/>
      <c r="K139" s="22"/>
      <c r="L139" s="22"/>
      <c r="M139" s="22"/>
      <c r="N139" s="22"/>
      <c r="O139" s="22"/>
      <c r="P139" s="22"/>
      <c r="Q139" s="22"/>
      <c r="R139" s="33"/>
      <c r="S139" s="33"/>
      <c r="T139" s="22"/>
      <c r="U139" s="24">
        <f t="shared" si="4"/>
        <v>180</v>
      </c>
      <c r="V139" s="22"/>
      <c r="W139" s="22"/>
    </row>
    <row r="140" spans="1:23" ht="24.75" hidden="1" customHeight="1" x14ac:dyDescent="0.35">
      <c r="A140" s="13"/>
      <c r="B140" s="14"/>
      <c r="C140" s="14"/>
      <c r="D140" s="14"/>
      <c r="E140" s="14"/>
      <c r="F140" s="16"/>
      <c r="G140" s="17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35"/>
      <c r="S140" s="35"/>
      <c r="T140" s="14"/>
      <c r="U140" s="17">
        <f t="shared" si="4"/>
        <v>180</v>
      </c>
      <c r="V140" s="14"/>
      <c r="W140" s="14"/>
    </row>
    <row r="141" spans="1:23" ht="24.75" hidden="1" customHeight="1" x14ac:dyDescent="0.35">
      <c r="A141" s="21"/>
      <c r="B141" s="22"/>
      <c r="C141" s="22"/>
      <c r="D141" s="22"/>
      <c r="E141" s="22"/>
      <c r="F141" s="23"/>
      <c r="G141" s="24"/>
      <c r="H141" s="22" t="str">
        <f ca="1">IF(G141="","",DATEDIF(G141,TODAY(),"Y"))</f>
        <v/>
      </c>
      <c r="I141" s="22"/>
      <c r="J141" s="22"/>
      <c r="K141" s="22"/>
      <c r="L141" s="22"/>
      <c r="M141" s="22"/>
      <c r="N141" s="22"/>
      <c r="O141" s="22"/>
      <c r="P141" s="22"/>
      <c r="Q141" s="22"/>
      <c r="R141" s="33"/>
      <c r="S141" s="33"/>
      <c r="T141" s="22"/>
      <c r="U141" s="24">
        <f t="shared" si="4"/>
        <v>180</v>
      </c>
      <c r="V141" s="22"/>
      <c r="W141" s="22"/>
    </row>
    <row r="142" spans="1:23" ht="24.75" hidden="1" customHeight="1" x14ac:dyDescent="0.35">
      <c r="A142" s="13"/>
      <c r="B142" s="14"/>
      <c r="C142" s="14"/>
      <c r="D142" s="14"/>
      <c r="E142" s="14"/>
      <c r="F142" s="16"/>
      <c r="G142" s="17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35"/>
      <c r="S142" s="35"/>
      <c r="T142" s="14"/>
      <c r="U142" s="17">
        <f t="shared" si="4"/>
        <v>180</v>
      </c>
      <c r="V142" s="14"/>
      <c r="W142" s="14"/>
    </row>
    <row r="143" spans="1:23" ht="24.75" hidden="1" customHeight="1" x14ac:dyDescent="0.35">
      <c r="A143" s="21"/>
      <c r="B143" s="22"/>
      <c r="C143" s="22"/>
      <c r="D143" s="22"/>
      <c r="E143" s="22"/>
      <c r="F143" s="23"/>
      <c r="G143" s="24"/>
      <c r="H143" s="22" t="str">
        <f ca="1">IF(G143="","",DATEDIF(G143,TODAY(),"Y"))</f>
        <v/>
      </c>
      <c r="I143" s="22"/>
      <c r="J143" s="22"/>
      <c r="K143" s="22"/>
      <c r="L143" s="22"/>
      <c r="M143" s="22"/>
      <c r="N143" s="22"/>
      <c r="O143" s="22"/>
      <c r="P143" s="22"/>
      <c r="Q143" s="22"/>
      <c r="R143" s="33"/>
      <c r="S143" s="33"/>
      <c r="T143" s="22"/>
      <c r="U143" s="24">
        <f t="shared" si="4"/>
        <v>180</v>
      </c>
      <c r="V143" s="22"/>
      <c r="W143" s="22"/>
    </row>
    <row r="144" spans="1:23" ht="24.75" hidden="1" customHeight="1" x14ac:dyDescent="0.35">
      <c r="A144" s="13"/>
      <c r="B144" s="14"/>
      <c r="C144" s="14"/>
      <c r="D144" s="14"/>
      <c r="E144" s="14"/>
      <c r="F144" s="16"/>
      <c r="G144" s="17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35"/>
      <c r="S144" s="35"/>
      <c r="T144" s="14"/>
      <c r="U144" s="17">
        <f t="shared" si="4"/>
        <v>180</v>
      </c>
      <c r="V144" s="14"/>
      <c r="W144" s="14"/>
    </row>
    <row r="145" spans="1:23" ht="24.75" hidden="1" customHeight="1" x14ac:dyDescent="0.35">
      <c r="A145" s="21"/>
      <c r="B145" s="22"/>
      <c r="C145" s="22"/>
      <c r="D145" s="22"/>
      <c r="E145" s="22"/>
      <c r="F145" s="23"/>
      <c r="G145" s="24"/>
      <c r="H145" s="22" t="str">
        <f ca="1">IF(G145="","",DATEDIF(G145,TODAY(),"Y"))</f>
        <v/>
      </c>
      <c r="I145" s="22"/>
      <c r="J145" s="22"/>
      <c r="K145" s="22"/>
      <c r="L145" s="22"/>
      <c r="M145" s="22"/>
      <c r="N145" s="22"/>
      <c r="O145" s="22"/>
      <c r="P145" s="22"/>
      <c r="Q145" s="22"/>
      <c r="R145" s="33"/>
      <c r="S145" s="33"/>
      <c r="T145" s="22"/>
      <c r="U145" s="24">
        <f t="shared" si="4"/>
        <v>180</v>
      </c>
      <c r="V145" s="22"/>
      <c r="W145" s="22"/>
    </row>
    <row r="146" spans="1:23" ht="24.75" hidden="1" customHeight="1" x14ac:dyDescent="0.35">
      <c r="A146" s="13"/>
      <c r="B146" s="14"/>
      <c r="C146" s="14"/>
      <c r="D146" s="14"/>
      <c r="E146" s="14"/>
      <c r="F146" s="16"/>
      <c r="G146" s="17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35"/>
      <c r="S146" s="35"/>
      <c r="T146" s="14"/>
      <c r="U146" s="17">
        <f t="shared" si="4"/>
        <v>180</v>
      </c>
      <c r="V146" s="14"/>
      <c r="W146" s="14"/>
    </row>
    <row r="147" spans="1:23" ht="24.75" hidden="1" customHeight="1" x14ac:dyDescent="0.35">
      <c r="A147" s="21"/>
      <c r="B147" s="22"/>
      <c r="C147" s="22"/>
      <c r="D147" s="22"/>
      <c r="E147" s="22"/>
      <c r="F147" s="23"/>
      <c r="G147" s="24"/>
      <c r="H147" s="22" t="str">
        <f ca="1">IF(G147="","",DATEDIF(G147,TODAY(),"Y"))</f>
        <v/>
      </c>
      <c r="I147" s="22"/>
      <c r="J147" s="22"/>
      <c r="K147" s="22"/>
      <c r="L147" s="22"/>
      <c r="M147" s="22"/>
      <c r="N147" s="22"/>
      <c r="O147" s="22"/>
      <c r="P147" s="22"/>
      <c r="Q147" s="22"/>
      <c r="R147" s="33"/>
      <c r="S147" s="33"/>
      <c r="T147" s="22"/>
      <c r="U147" s="24">
        <f t="shared" si="4"/>
        <v>180</v>
      </c>
      <c r="V147" s="22"/>
      <c r="W147" s="22"/>
    </row>
    <row r="148" spans="1:23" ht="24.75" hidden="1" customHeight="1" x14ac:dyDescent="0.35">
      <c r="A148" s="13"/>
      <c r="B148" s="14"/>
      <c r="C148" s="14"/>
      <c r="D148" s="14"/>
      <c r="E148" s="14"/>
      <c r="F148" s="16"/>
      <c r="G148" s="17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35"/>
      <c r="S148" s="35"/>
      <c r="T148" s="14"/>
      <c r="U148" s="17">
        <f t="shared" si="4"/>
        <v>180</v>
      </c>
      <c r="V148" s="14"/>
      <c r="W148" s="14"/>
    </row>
    <row r="149" spans="1:23" ht="24.75" hidden="1" customHeight="1" x14ac:dyDescent="0.35">
      <c r="A149" s="21"/>
      <c r="B149" s="22"/>
      <c r="C149" s="22"/>
      <c r="D149" s="22"/>
      <c r="E149" s="22"/>
      <c r="F149" s="23"/>
      <c r="G149" s="24"/>
      <c r="H149" s="22" t="str">
        <f ca="1">IF(G149="","",DATEDIF(G149,TODAY(),"Y"))</f>
        <v/>
      </c>
      <c r="I149" s="22"/>
      <c r="J149" s="22"/>
      <c r="K149" s="22"/>
      <c r="L149" s="22"/>
      <c r="M149" s="22"/>
      <c r="N149" s="22"/>
      <c r="O149" s="22"/>
      <c r="P149" s="22"/>
      <c r="Q149" s="22"/>
      <c r="R149" s="33"/>
      <c r="S149" s="33"/>
      <c r="T149" s="22"/>
      <c r="U149" s="24">
        <f t="shared" si="4"/>
        <v>180</v>
      </c>
      <c r="V149" s="22"/>
      <c r="W149" s="22"/>
    </row>
    <row r="150" spans="1:23" ht="24.75" hidden="1" customHeight="1" x14ac:dyDescent="0.35">
      <c r="A150" s="13"/>
      <c r="B150" s="14"/>
      <c r="C150" s="14"/>
      <c r="D150" s="14"/>
      <c r="E150" s="14"/>
      <c r="F150" s="16"/>
      <c r="G150" s="17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35"/>
      <c r="S150" s="35"/>
      <c r="T150" s="14"/>
      <c r="U150" s="17">
        <f t="shared" si="4"/>
        <v>180</v>
      </c>
      <c r="V150" s="14"/>
      <c r="W150" s="14"/>
    </row>
    <row r="151" spans="1:23" ht="24.75" hidden="1" customHeight="1" x14ac:dyDescent="0.35">
      <c r="A151" s="21"/>
      <c r="B151" s="22"/>
      <c r="C151" s="22"/>
      <c r="D151" s="22"/>
      <c r="E151" s="22"/>
      <c r="F151" s="23"/>
      <c r="G151" s="24"/>
      <c r="H151" s="22" t="str">
        <f ca="1">IF(G151="","",DATEDIF(G151,TODAY(),"Y"))</f>
        <v/>
      </c>
      <c r="I151" s="22"/>
      <c r="J151" s="22"/>
      <c r="K151" s="22"/>
      <c r="L151" s="22"/>
      <c r="M151" s="22"/>
      <c r="N151" s="22"/>
      <c r="O151" s="22"/>
      <c r="P151" s="22"/>
      <c r="Q151" s="22"/>
      <c r="R151" s="33"/>
      <c r="S151" s="33"/>
      <c r="T151" s="22"/>
      <c r="U151" s="24">
        <f t="shared" si="4"/>
        <v>180</v>
      </c>
      <c r="V151" s="22"/>
      <c r="W151" s="22"/>
    </row>
    <row r="152" spans="1:23" ht="24.75" hidden="1" customHeight="1" x14ac:dyDescent="0.35">
      <c r="A152" s="13"/>
      <c r="B152" s="14"/>
      <c r="C152" s="14"/>
      <c r="D152" s="14"/>
      <c r="E152" s="14"/>
      <c r="F152" s="16"/>
      <c r="G152" s="17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35"/>
      <c r="S152" s="35"/>
      <c r="T152" s="14"/>
      <c r="U152" s="17">
        <f t="shared" si="4"/>
        <v>180</v>
      </c>
      <c r="V152" s="14"/>
      <c r="W152" s="14"/>
    </row>
    <row r="153" spans="1:23" ht="24.75" hidden="1" customHeight="1" x14ac:dyDescent="0.35">
      <c r="A153" s="21"/>
      <c r="B153" s="22"/>
      <c r="C153" s="22"/>
      <c r="D153" s="22"/>
      <c r="E153" s="22"/>
      <c r="F153" s="23"/>
      <c r="G153" s="24"/>
      <c r="H153" s="22" t="str">
        <f ca="1">IF(G153="","",DATEDIF(G153,TODAY(),"Y"))</f>
        <v/>
      </c>
      <c r="I153" s="22"/>
      <c r="J153" s="22"/>
      <c r="K153" s="22"/>
      <c r="L153" s="22"/>
      <c r="M153" s="22"/>
      <c r="N153" s="22"/>
      <c r="O153" s="22"/>
      <c r="P153" s="22"/>
      <c r="Q153" s="22"/>
      <c r="R153" s="33"/>
      <c r="S153" s="33"/>
      <c r="T153" s="22"/>
      <c r="U153" s="24">
        <f t="shared" si="4"/>
        <v>180</v>
      </c>
      <c r="V153" s="22"/>
      <c r="W153" s="22"/>
    </row>
    <row r="154" spans="1:23" ht="24.75" hidden="1" customHeight="1" x14ac:dyDescent="0.35">
      <c r="A154" s="13"/>
      <c r="B154" s="14"/>
      <c r="C154" s="14"/>
      <c r="D154" s="14"/>
      <c r="E154" s="14"/>
      <c r="F154" s="16"/>
      <c r="G154" s="17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35"/>
      <c r="S154" s="35"/>
      <c r="T154" s="14"/>
      <c r="U154" s="17">
        <f t="shared" si="4"/>
        <v>180</v>
      </c>
      <c r="V154" s="14"/>
      <c r="W154" s="14"/>
    </row>
    <row r="155" spans="1:23" ht="24.75" hidden="1" customHeight="1" x14ac:dyDescent="0.35">
      <c r="A155" s="21"/>
      <c r="B155" s="22"/>
      <c r="C155" s="22"/>
      <c r="D155" s="22"/>
      <c r="E155" s="22"/>
      <c r="F155" s="23"/>
      <c r="G155" s="24"/>
      <c r="H155" s="22" t="str">
        <f ca="1">IF(G155="","",DATEDIF(G155,TODAY(),"Y"))</f>
        <v/>
      </c>
      <c r="I155" s="22"/>
      <c r="J155" s="22"/>
      <c r="K155" s="22"/>
      <c r="L155" s="22"/>
      <c r="M155" s="22"/>
      <c r="N155" s="22"/>
      <c r="O155" s="22"/>
      <c r="P155" s="22"/>
      <c r="Q155" s="22"/>
      <c r="R155" s="33"/>
      <c r="S155" s="33"/>
      <c r="T155" s="22"/>
      <c r="U155" s="24">
        <f t="shared" si="4"/>
        <v>180</v>
      </c>
      <c r="V155" s="22"/>
      <c r="W155" s="22"/>
    </row>
    <row r="156" spans="1:23" ht="24.75" hidden="1" customHeight="1" x14ac:dyDescent="0.35">
      <c r="A156" s="13"/>
      <c r="B156" s="14"/>
      <c r="C156" s="14"/>
      <c r="D156" s="14"/>
      <c r="E156" s="14"/>
      <c r="F156" s="16"/>
      <c r="G156" s="17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35"/>
      <c r="S156" s="35"/>
      <c r="T156" s="14"/>
      <c r="U156" s="17">
        <f t="shared" si="4"/>
        <v>180</v>
      </c>
      <c r="V156" s="14"/>
      <c r="W156" s="14"/>
    </row>
    <row r="157" spans="1:23" ht="24.75" hidden="1" customHeight="1" x14ac:dyDescent="0.35">
      <c r="A157" s="21"/>
      <c r="B157" s="22"/>
      <c r="C157" s="22"/>
      <c r="D157" s="22"/>
      <c r="E157" s="22"/>
      <c r="F157" s="23"/>
      <c r="G157" s="24"/>
      <c r="H157" s="22" t="str">
        <f ca="1">IF(G157="","",DATEDIF(G157,TODAY(),"Y"))</f>
        <v/>
      </c>
      <c r="I157" s="22"/>
      <c r="J157" s="22"/>
      <c r="K157" s="22"/>
      <c r="L157" s="22"/>
      <c r="M157" s="22"/>
      <c r="N157" s="22"/>
      <c r="O157" s="22"/>
      <c r="P157" s="22"/>
      <c r="Q157" s="22"/>
      <c r="R157" s="33"/>
      <c r="S157" s="33"/>
      <c r="T157" s="22"/>
      <c r="U157" s="24">
        <f t="shared" si="4"/>
        <v>180</v>
      </c>
      <c r="V157" s="22"/>
      <c r="W157" s="22"/>
    </row>
    <row r="158" spans="1:23" ht="24.75" hidden="1" customHeight="1" x14ac:dyDescent="0.35">
      <c r="A158" s="13"/>
      <c r="B158" s="14"/>
      <c r="C158" s="14"/>
      <c r="D158" s="14"/>
      <c r="E158" s="14"/>
      <c r="F158" s="16"/>
      <c r="G158" s="17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35"/>
      <c r="S158" s="35"/>
      <c r="T158" s="14"/>
      <c r="U158" s="17">
        <f t="shared" ref="U158:U189" si="7">IF(I158="Muito Alto Risco",DATE(YEAR(T158),MONTH(T158),DAY(T158)+30),IF(I158="Alto Risco",DATE(YEAR(T158),MONTH(T158),DAY(T158)+60),IF(I158="Intermediário Risco",DATE(YEAR(T158),MONTH(T158),DAY(T158)+180),DATE(YEAR(T158),MONTH(T158),DAY(T158)+180))))</f>
        <v>180</v>
      </c>
      <c r="V158" s="14"/>
      <c r="W158" s="14"/>
    </row>
    <row r="159" spans="1:23" ht="24.75" hidden="1" customHeight="1" x14ac:dyDescent="0.35">
      <c r="A159" s="21"/>
      <c r="B159" s="22"/>
      <c r="C159" s="22"/>
      <c r="D159" s="22"/>
      <c r="E159" s="22"/>
      <c r="F159" s="23"/>
      <c r="G159" s="24"/>
      <c r="H159" s="22" t="str">
        <f ca="1">IF(G159="","",DATEDIF(G159,TODAY(),"Y"))</f>
        <v/>
      </c>
      <c r="I159" s="22"/>
      <c r="J159" s="22"/>
      <c r="K159" s="22"/>
      <c r="L159" s="22"/>
      <c r="M159" s="22"/>
      <c r="N159" s="22"/>
      <c r="O159" s="22"/>
      <c r="P159" s="22"/>
      <c r="Q159" s="22"/>
      <c r="R159" s="33"/>
      <c r="S159" s="33"/>
      <c r="T159" s="22"/>
      <c r="U159" s="24">
        <f t="shared" si="7"/>
        <v>180</v>
      </c>
      <c r="V159" s="22"/>
      <c r="W159" s="22"/>
    </row>
    <row r="160" spans="1:23" ht="24.75" hidden="1" customHeight="1" x14ac:dyDescent="0.35">
      <c r="A160" s="13"/>
      <c r="B160" s="14"/>
      <c r="C160" s="14"/>
      <c r="D160" s="14"/>
      <c r="E160" s="14"/>
      <c r="F160" s="16"/>
      <c r="G160" s="17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35"/>
      <c r="S160" s="35"/>
      <c r="T160" s="14"/>
      <c r="U160" s="17">
        <f t="shared" si="7"/>
        <v>180</v>
      </c>
      <c r="V160" s="14"/>
      <c r="W160" s="14"/>
    </row>
    <row r="161" spans="1:23" ht="24.75" hidden="1" customHeight="1" x14ac:dyDescent="0.35">
      <c r="A161" s="21"/>
      <c r="B161" s="22"/>
      <c r="C161" s="22"/>
      <c r="D161" s="22"/>
      <c r="E161" s="22"/>
      <c r="F161" s="23"/>
      <c r="G161" s="24"/>
      <c r="H161" s="22" t="str">
        <f ca="1">IF(G161="","",DATEDIF(G161,TODAY(),"Y"))</f>
        <v/>
      </c>
      <c r="I161" s="22"/>
      <c r="J161" s="22"/>
      <c r="K161" s="22"/>
      <c r="L161" s="22"/>
      <c r="M161" s="22"/>
      <c r="N161" s="22"/>
      <c r="O161" s="22"/>
      <c r="P161" s="22"/>
      <c r="Q161" s="22"/>
      <c r="R161" s="33"/>
      <c r="S161" s="33"/>
      <c r="T161" s="22"/>
      <c r="U161" s="24">
        <f t="shared" si="7"/>
        <v>180</v>
      </c>
      <c r="V161" s="22"/>
      <c r="W161" s="22"/>
    </row>
    <row r="162" spans="1:23" ht="24.75" hidden="1" customHeight="1" x14ac:dyDescent="0.35">
      <c r="A162" s="38"/>
      <c r="B162" s="39"/>
      <c r="C162" s="40"/>
      <c r="D162" s="39"/>
      <c r="E162" s="39"/>
      <c r="F162" s="41"/>
      <c r="G162" s="42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14"/>
      <c r="S162" s="14"/>
      <c r="T162" s="14"/>
      <c r="U162" s="17">
        <f t="shared" si="7"/>
        <v>180</v>
      </c>
      <c r="V162" s="14"/>
      <c r="W162" s="14"/>
    </row>
    <row r="163" spans="1:23" ht="24.75" hidden="1" customHeight="1" x14ac:dyDescent="0.35">
      <c r="A163" s="43"/>
      <c r="B163" s="27"/>
      <c r="C163" s="44"/>
      <c r="D163" s="27"/>
      <c r="E163" s="27"/>
      <c r="F163" s="45"/>
      <c r="G163" s="26"/>
      <c r="H163" s="27" t="str">
        <f ca="1">IF(G163="","",DATEDIF(G163,TODAY(),"Y"))</f>
        <v/>
      </c>
      <c r="I163" s="46"/>
      <c r="J163" s="27"/>
      <c r="K163" s="27"/>
      <c r="L163" s="27"/>
      <c r="M163" s="27"/>
      <c r="N163" s="27"/>
      <c r="O163" s="27"/>
      <c r="P163" s="27"/>
      <c r="Q163" s="27"/>
      <c r="R163" s="22"/>
      <c r="S163" s="22"/>
      <c r="T163" s="22"/>
      <c r="U163" s="24">
        <f t="shared" si="7"/>
        <v>180</v>
      </c>
      <c r="V163" s="22"/>
      <c r="W163" s="22"/>
    </row>
    <row r="164" spans="1:23" ht="24.75" hidden="1" customHeight="1" x14ac:dyDescent="0.35">
      <c r="A164" s="47"/>
      <c r="B164" s="20"/>
      <c r="C164" s="48"/>
      <c r="D164" s="20"/>
      <c r="E164" s="20"/>
      <c r="F164" s="49"/>
      <c r="G164" s="19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14"/>
      <c r="S164" s="14"/>
      <c r="T164" s="14"/>
      <c r="U164" s="17">
        <f t="shared" si="7"/>
        <v>180</v>
      </c>
      <c r="V164" s="14"/>
      <c r="W164" s="14"/>
    </row>
    <row r="165" spans="1:23" ht="24.75" hidden="1" customHeight="1" x14ac:dyDescent="0.35">
      <c r="A165" s="43"/>
      <c r="B165" s="27"/>
      <c r="C165" s="44"/>
      <c r="D165" s="27"/>
      <c r="E165" s="27"/>
      <c r="F165" s="45"/>
      <c r="G165" s="26"/>
      <c r="H165" s="27" t="str">
        <f ca="1">IF(G165="","",DATEDIF(G165,TODAY(),"Y"))</f>
        <v/>
      </c>
      <c r="I165" s="46"/>
      <c r="J165" s="27"/>
      <c r="K165" s="27"/>
      <c r="L165" s="27"/>
      <c r="M165" s="27"/>
      <c r="N165" s="27"/>
      <c r="O165" s="27"/>
      <c r="P165" s="27"/>
      <c r="Q165" s="27"/>
      <c r="R165" s="22"/>
      <c r="S165" s="22"/>
      <c r="T165" s="22"/>
      <c r="U165" s="24">
        <f t="shared" si="7"/>
        <v>180</v>
      </c>
      <c r="V165" s="22"/>
      <c r="W165" s="22"/>
    </row>
    <row r="166" spans="1:23" ht="24.75" hidden="1" customHeight="1" x14ac:dyDescent="0.35">
      <c r="A166" s="47"/>
      <c r="B166" s="20"/>
      <c r="C166" s="48"/>
      <c r="D166" s="20"/>
      <c r="E166" s="20"/>
      <c r="F166" s="49"/>
      <c r="G166" s="19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14"/>
      <c r="S166" s="14"/>
      <c r="T166" s="14"/>
      <c r="U166" s="17">
        <f t="shared" si="7"/>
        <v>180</v>
      </c>
      <c r="V166" s="14"/>
      <c r="W166" s="14"/>
    </row>
    <row r="167" spans="1:23" ht="24.75" hidden="1" customHeight="1" x14ac:dyDescent="0.35">
      <c r="A167" s="43"/>
      <c r="B167" s="27"/>
      <c r="C167" s="44"/>
      <c r="D167" s="27"/>
      <c r="E167" s="27"/>
      <c r="F167" s="45"/>
      <c r="G167" s="26"/>
      <c r="H167" s="27" t="str">
        <f ca="1">IF(G167="","",DATEDIF(G167,TODAY(),"Y"))</f>
        <v/>
      </c>
      <c r="I167" s="46"/>
      <c r="J167" s="27"/>
      <c r="K167" s="27"/>
      <c r="L167" s="27"/>
      <c r="M167" s="27"/>
      <c r="N167" s="27"/>
      <c r="O167" s="27"/>
      <c r="P167" s="27"/>
      <c r="Q167" s="27"/>
      <c r="R167" s="22"/>
      <c r="S167" s="22"/>
      <c r="T167" s="22"/>
      <c r="U167" s="24">
        <f t="shared" si="7"/>
        <v>180</v>
      </c>
      <c r="V167" s="22"/>
      <c r="W167" s="22"/>
    </row>
    <row r="168" spans="1:23" ht="24.75" hidden="1" customHeight="1" x14ac:dyDescent="0.35">
      <c r="A168" s="47"/>
      <c r="B168" s="20"/>
      <c r="C168" s="48"/>
      <c r="D168" s="20"/>
      <c r="E168" s="20"/>
      <c r="F168" s="49"/>
      <c r="G168" s="19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14"/>
      <c r="S168" s="14"/>
      <c r="T168" s="14"/>
      <c r="U168" s="17">
        <f t="shared" si="7"/>
        <v>180</v>
      </c>
      <c r="V168" s="14"/>
      <c r="W168" s="14"/>
    </row>
    <row r="169" spans="1:23" ht="24.75" hidden="1" customHeight="1" x14ac:dyDescent="0.35">
      <c r="A169" s="43"/>
      <c r="B169" s="27"/>
      <c r="C169" s="44"/>
      <c r="D169" s="27"/>
      <c r="E169" s="27"/>
      <c r="F169" s="45"/>
      <c r="G169" s="26"/>
      <c r="H169" s="27" t="str">
        <f ca="1">IF(G169="","",DATEDIF(G169,TODAY(),"Y"))</f>
        <v/>
      </c>
      <c r="I169" s="46"/>
      <c r="J169" s="27"/>
      <c r="K169" s="27"/>
      <c r="L169" s="27"/>
      <c r="M169" s="27"/>
      <c r="N169" s="27"/>
      <c r="O169" s="27"/>
      <c r="P169" s="27"/>
      <c r="Q169" s="27"/>
      <c r="R169" s="22"/>
      <c r="S169" s="22"/>
      <c r="T169" s="22"/>
      <c r="U169" s="24">
        <f t="shared" si="7"/>
        <v>180</v>
      </c>
      <c r="V169" s="22"/>
      <c r="W169" s="22"/>
    </row>
    <row r="170" spans="1:23" ht="24.75" hidden="1" customHeight="1" x14ac:dyDescent="0.35">
      <c r="A170" s="47"/>
      <c r="B170" s="20"/>
      <c r="C170" s="48"/>
      <c r="D170" s="20"/>
      <c r="E170" s="20"/>
      <c r="F170" s="49"/>
      <c r="G170" s="19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14"/>
      <c r="S170" s="14"/>
      <c r="T170" s="14"/>
      <c r="U170" s="17">
        <f t="shared" si="7"/>
        <v>180</v>
      </c>
      <c r="V170" s="14"/>
      <c r="W170" s="14"/>
    </row>
    <row r="171" spans="1:23" ht="24.75" hidden="1" customHeight="1" x14ac:dyDescent="0.35">
      <c r="A171" s="43"/>
      <c r="B171" s="27"/>
      <c r="C171" s="44"/>
      <c r="D171" s="27"/>
      <c r="E171" s="27"/>
      <c r="F171" s="45"/>
      <c r="G171" s="26"/>
      <c r="H171" s="27" t="str">
        <f ca="1">IF(G171="","",DATEDIF(G171,TODAY(),"Y"))</f>
        <v/>
      </c>
      <c r="I171" s="46"/>
      <c r="J171" s="27"/>
      <c r="K171" s="27"/>
      <c r="L171" s="27"/>
      <c r="M171" s="27"/>
      <c r="N171" s="27"/>
      <c r="O171" s="27"/>
      <c r="P171" s="27"/>
      <c r="Q171" s="27"/>
      <c r="R171" s="22"/>
      <c r="S171" s="22"/>
      <c r="T171" s="22"/>
      <c r="U171" s="24">
        <f t="shared" si="7"/>
        <v>180</v>
      </c>
      <c r="V171" s="22"/>
      <c r="W171" s="22"/>
    </row>
    <row r="172" spans="1:23" ht="24.75" hidden="1" customHeight="1" x14ac:dyDescent="0.35">
      <c r="A172" s="47"/>
      <c r="B172" s="20"/>
      <c r="C172" s="48"/>
      <c r="D172" s="20"/>
      <c r="E172" s="20"/>
      <c r="F172" s="49"/>
      <c r="G172" s="19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14"/>
      <c r="S172" s="14"/>
      <c r="T172" s="14"/>
      <c r="U172" s="17">
        <f t="shared" si="7"/>
        <v>180</v>
      </c>
      <c r="V172" s="14"/>
      <c r="W172" s="14"/>
    </row>
    <row r="173" spans="1:23" ht="24.75" hidden="1" customHeight="1" x14ac:dyDescent="0.35">
      <c r="A173" s="43"/>
      <c r="B173" s="27"/>
      <c r="C173" s="44"/>
      <c r="D173" s="27"/>
      <c r="E173" s="27"/>
      <c r="F173" s="45"/>
      <c r="G173" s="26"/>
      <c r="H173" s="27" t="str">
        <f ca="1">IF(G173="","",DATEDIF(G173,TODAY(),"Y"))</f>
        <v/>
      </c>
      <c r="I173" s="46"/>
      <c r="J173" s="27"/>
      <c r="K173" s="27"/>
      <c r="L173" s="27"/>
      <c r="M173" s="27"/>
      <c r="N173" s="27"/>
      <c r="O173" s="27"/>
      <c r="P173" s="27"/>
      <c r="Q173" s="27"/>
      <c r="R173" s="22"/>
      <c r="S173" s="22"/>
      <c r="T173" s="22"/>
      <c r="U173" s="24">
        <f t="shared" si="7"/>
        <v>180</v>
      </c>
      <c r="V173" s="22"/>
      <c r="W173" s="22"/>
    </row>
    <row r="174" spans="1:23" ht="24.75" hidden="1" customHeight="1" x14ac:dyDescent="0.35">
      <c r="A174" s="47"/>
      <c r="B174" s="20"/>
      <c r="C174" s="48"/>
      <c r="D174" s="20"/>
      <c r="E174" s="20"/>
      <c r="F174" s="49"/>
      <c r="G174" s="19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14"/>
      <c r="S174" s="14"/>
      <c r="T174" s="14"/>
      <c r="U174" s="17">
        <f t="shared" si="7"/>
        <v>180</v>
      </c>
      <c r="V174" s="14"/>
      <c r="W174" s="14"/>
    </row>
    <row r="175" spans="1:23" ht="24.75" hidden="1" customHeight="1" x14ac:dyDescent="0.35">
      <c r="A175" s="43"/>
      <c r="B175" s="27"/>
      <c r="C175" s="44"/>
      <c r="D175" s="27"/>
      <c r="E175" s="27"/>
      <c r="F175" s="45"/>
      <c r="G175" s="26"/>
      <c r="H175" s="27" t="str">
        <f ca="1">IF(G175="","",DATEDIF(G175,TODAY(),"Y"))</f>
        <v/>
      </c>
      <c r="I175" s="46"/>
      <c r="J175" s="27"/>
      <c r="K175" s="27"/>
      <c r="L175" s="27"/>
      <c r="M175" s="27"/>
      <c r="N175" s="27"/>
      <c r="O175" s="27"/>
      <c r="P175" s="27"/>
      <c r="Q175" s="27"/>
      <c r="R175" s="22"/>
      <c r="S175" s="22"/>
      <c r="T175" s="22"/>
      <c r="U175" s="24">
        <f t="shared" si="7"/>
        <v>180</v>
      </c>
      <c r="V175" s="22"/>
      <c r="W175" s="22"/>
    </row>
    <row r="176" spans="1:23" ht="24.75" hidden="1" customHeight="1" x14ac:dyDescent="0.35">
      <c r="A176" s="47"/>
      <c r="B176" s="20"/>
      <c r="C176" s="48"/>
      <c r="D176" s="20"/>
      <c r="E176" s="20"/>
      <c r="F176" s="49"/>
      <c r="G176" s="19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14"/>
      <c r="S176" s="14"/>
      <c r="T176" s="14"/>
      <c r="U176" s="17">
        <f t="shared" si="7"/>
        <v>180</v>
      </c>
      <c r="V176" s="14"/>
      <c r="W176" s="14"/>
    </row>
    <row r="177" spans="1:23" ht="24.75" hidden="1" customHeight="1" x14ac:dyDescent="0.35">
      <c r="A177" s="43"/>
      <c r="B177" s="27"/>
      <c r="C177" s="44"/>
      <c r="D177" s="27"/>
      <c r="E177" s="27"/>
      <c r="F177" s="45"/>
      <c r="G177" s="26"/>
      <c r="H177" s="27" t="str">
        <f ca="1">IF(G177="","",DATEDIF(G177,TODAY(),"Y"))</f>
        <v/>
      </c>
      <c r="I177" s="46"/>
      <c r="J177" s="27"/>
      <c r="K177" s="27"/>
      <c r="L177" s="27"/>
      <c r="M177" s="27"/>
      <c r="N177" s="27"/>
      <c r="O177" s="27"/>
      <c r="P177" s="27"/>
      <c r="Q177" s="27"/>
      <c r="R177" s="22"/>
      <c r="S177" s="22"/>
      <c r="T177" s="22"/>
      <c r="U177" s="24">
        <f t="shared" si="7"/>
        <v>180</v>
      </c>
      <c r="V177" s="22"/>
      <c r="W177" s="22"/>
    </row>
    <row r="178" spans="1:23" ht="24.75" hidden="1" customHeight="1" x14ac:dyDescent="0.35">
      <c r="A178" s="47"/>
      <c r="B178" s="20"/>
      <c r="C178" s="48"/>
      <c r="D178" s="20"/>
      <c r="E178" s="20"/>
      <c r="F178" s="49"/>
      <c r="G178" s="19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14"/>
      <c r="S178" s="14"/>
      <c r="T178" s="14"/>
      <c r="U178" s="17">
        <f t="shared" si="7"/>
        <v>180</v>
      </c>
      <c r="V178" s="14"/>
      <c r="W178" s="14"/>
    </row>
    <row r="179" spans="1:23" ht="24.75" hidden="1" customHeight="1" x14ac:dyDescent="0.35">
      <c r="A179" s="43"/>
      <c r="B179" s="27"/>
      <c r="C179" s="44"/>
      <c r="D179" s="27"/>
      <c r="E179" s="27"/>
      <c r="F179" s="45"/>
      <c r="G179" s="26"/>
      <c r="H179" s="27" t="str">
        <f ca="1">IF(G179="","",DATEDIF(G179,TODAY(),"Y"))</f>
        <v/>
      </c>
      <c r="I179" s="46"/>
      <c r="J179" s="27"/>
      <c r="K179" s="27"/>
      <c r="L179" s="27"/>
      <c r="M179" s="27"/>
      <c r="N179" s="27"/>
      <c r="O179" s="27"/>
      <c r="P179" s="27"/>
      <c r="Q179" s="27"/>
      <c r="R179" s="22"/>
      <c r="S179" s="22"/>
      <c r="T179" s="22"/>
      <c r="U179" s="24">
        <f t="shared" si="7"/>
        <v>180</v>
      </c>
      <c r="V179" s="22"/>
      <c r="W179" s="22"/>
    </row>
    <row r="180" spans="1:23" ht="24.75" hidden="1" customHeight="1" x14ac:dyDescent="0.35">
      <c r="A180" s="47"/>
      <c r="B180" s="20"/>
      <c r="C180" s="48"/>
      <c r="D180" s="20"/>
      <c r="E180" s="20"/>
      <c r="F180" s="49"/>
      <c r="G180" s="19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14"/>
      <c r="S180" s="14"/>
      <c r="T180" s="14"/>
      <c r="U180" s="17">
        <f t="shared" si="7"/>
        <v>180</v>
      </c>
      <c r="V180" s="14"/>
      <c r="W180" s="14"/>
    </row>
    <row r="181" spans="1:23" ht="24.75" hidden="1" customHeight="1" x14ac:dyDescent="0.35">
      <c r="A181" s="43"/>
      <c r="B181" s="27"/>
      <c r="C181" s="44"/>
      <c r="D181" s="27"/>
      <c r="E181" s="27"/>
      <c r="F181" s="45"/>
      <c r="G181" s="26"/>
      <c r="H181" s="27" t="str">
        <f ca="1">IF(G181="","",DATEDIF(G181,TODAY(),"Y"))</f>
        <v/>
      </c>
      <c r="I181" s="46"/>
      <c r="J181" s="27"/>
      <c r="K181" s="27"/>
      <c r="L181" s="27"/>
      <c r="M181" s="27"/>
      <c r="N181" s="27"/>
      <c r="O181" s="27"/>
      <c r="P181" s="27"/>
      <c r="Q181" s="27"/>
      <c r="R181" s="22"/>
      <c r="S181" s="22"/>
      <c r="T181" s="22"/>
      <c r="U181" s="24">
        <f t="shared" si="7"/>
        <v>180</v>
      </c>
      <c r="V181" s="22"/>
      <c r="W181" s="22"/>
    </row>
    <row r="182" spans="1:23" ht="24.75" hidden="1" customHeight="1" x14ac:dyDescent="0.35">
      <c r="A182" s="47"/>
      <c r="B182" s="20"/>
      <c r="C182" s="48"/>
      <c r="D182" s="20"/>
      <c r="E182" s="20"/>
      <c r="F182" s="49"/>
      <c r="G182" s="19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14"/>
      <c r="S182" s="14"/>
      <c r="T182" s="14"/>
      <c r="U182" s="17">
        <f t="shared" si="7"/>
        <v>180</v>
      </c>
      <c r="V182" s="14"/>
      <c r="W182" s="14"/>
    </row>
    <row r="183" spans="1:23" ht="24.75" hidden="1" customHeight="1" x14ac:dyDescent="0.35">
      <c r="A183" s="43"/>
      <c r="B183" s="27"/>
      <c r="C183" s="44"/>
      <c r="D183" s="27"/>
      <c r="E183" s="27"/>
      <c r="F183" s="45"/>
      <c r="G183" s="26"/>
      <c r="H183" s="27" t="str">
        <f ca="1">IF(G183="","",DATEDIF(G183,TODAY(),"Y"))</f>
        <v/>
      </c>
      <c r="I183" s="46"/>
      <c r="J183" s="27"/>
      <c r="K183" s="27"/>
      <c r="L183" s="27"/>
      <c r="M183" s="27"/>
      <c r="N183" s="27"/>
      <c r="O183" s="27"/>
      <c r="P183" s="27"/>
      <c r="Q183" s="27"/>
      <c r="R183" s="22"/>
      <c r="S183" s="22"/>
      <c r="T183" s="22"/>
      <c r="U183" s="24">
        <f t="shared" si="7"/>
        <v>180</v>
      </c>
      <c r="V183" s="22"/>
      <c r="W183" s="22"/>
    </row>
    <row r="184" spans="1:23" ht="24.75" hidden="1" customHeight="1" x14ac:dyDescent="0.35">
      <c r="A184" s="47"/>
      <c r="B184" s="20"/>
      <c r="C184" s="48"/>
      <c r="D184" s="20"/>
      <c r="E184" s="20"/>
      <c r="F184" s="49"/>
      <c r="G184" s="19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14"/>
      <c r="S184" s="14"/>
      <c r="T184" s="14"/>
      <c r="U184" s="17">
        <f t="shared" si="7"/>
        <v>180</v>
      </c>
      <c r="V184" s="14"/>
      <c r="W184" s="14"/>
    </row>
    <row r="185" spans="1:23" ht="24.75" hidden="1" customHeight="1" x14ac:dyDescent="0.35">
      <c r="A185" s="43"/>
      <c r="B185" s="27"/>
      <c r="C185" s="44"/>
      <c r="D185" s="27"/>
      <c r="E185" s="27"/>
      <c r="F185" s="45"/>
      <c r="G185" s="26"/>
      <c r="H185" s="27" t="str">
        <f ca="1">IF(G185="","",DATEDIF(G185,TODAY(),"Y"))</f>
        <v/>
      </c>
      <c r="I185" s="46"/>
      <c r="J185" s="27"/>
      <c r="K185" s="27"/>
      <c r="L185" s="27"/>
      <c r="M185" s="27"/>
      <c r="N185" s="27"/>
      <c r="O185" s="27"/>
      <c r="P185" s="27"/>
      <c r="Q185" s="27"/>
      <c r="R185" s="22"/>
      <c r="S185" s="22"/>
      <c r="T185" s="22"/>
      <c r="U185" s="24">
        <f t="shared" si="7"/>
        <v>180</v>
      </c>
      <c r="V185" s="22"/>
      <c r="W185" s="22"/>
    </row>
    <row r="186" spans="1:23" ht="24.75" hidden="1" customHeight="1" x14ac:dyDescent="0.35">
      <c r="A186" s="47"/>
      <c r="B186" s="20"/>
      <c r="C186" s="48"/>
      <c r="D186" s="20"/>
      <c r="E186" s="20"/>
      <c r="F186" s="49"/>
      <c r="G186" s="19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14"/>
      <c r="S186" s="14"/>
      <c r="T186" s="14"/>
      <c r="U186" s="17">
        <f t="shared" si="7"/>
        <v>180</v>
      </c>
      <c r="V186" s="14"/>
      <c r="W186" s="14"/>
    </row>
    <row r="187" spans="1:23" ht="24.75" hidden="1" customHeight="1" x14ac:dyDescent="0.35">
      <c r="A187" s="43"/>
      <c r="B187" s="27"/>
      <c r="C187" s="44"/>
      <c r="D187" s="27"/>
      <c r="E187" s="27"/>
      <c r="F187" s="45"/>
      <c r="G187" s="26"/>
      <c r="H187" s="27" t="str">
        <f ca="1">IF(G187="","",DATEDIF(G187,TODAY(),"Y"))</f>
        <v/>
      </c>
      <c r="I187" s="46"/>
      <c r="J187" s="27"/>
      <c r="K187" s="27"/>
      <c r="L187" s="27"/>
      <c r="M187" s="27"/>
      <c r="N187" s="27"/>
      <c r="O187" s="27"/>
      <c r="P187" s="27"/>
      <c r="Q187" s="27"/>
      <c r="R187" s="22"/>
      <c r="S187" s="22"/>
      <c r="T187" s="22"/>
      <c r="U187" s="24">
        <f t="shared" si="7"/>
        <v>180</v>
      </c>
      <c r="V187" s="22"/>
      <c r="W187" s="22"/>
    </row>
    <row r="188" spans="1:23" ht="24.75" hidden="1" customHeight="1" x14ac:dyDescent="0.35">
      <c r="A188" s="47"/>
      <c r="B188" s="20"/>
      <c r="C188" s="48"/>
      <c r="D188" s="20"/>
      <c r="E188" s="20"/>
      <c r="F188" s="49"/>
      <c r="G188" s="19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14"/>
      <c r="S188" s="48"/>
      <c r="T188" s="20"/>
      <c r="U188" s="19">
        <f t="shared" si="7"/>
        <v>180</v>
      </c>
      <c r="V188" s="14"/>
      <c r="W188" s="14"/>
    </row>
    <row r="189" spans="1:23" ht="16.5" hidden="1" customHeight="1" x14ac:dyDescent="0.35">
      <c r="V189" s="50"/>
      <c r="W189" s="50"/>
    </row>
    <row r="190" spans="1:23" ht="16.5" hidden="1" customHeight="1" x14ac:dyDescent="0.35">
      <c r="V190" s="50"/>
      <c r="W190" s="50"/>
    </row>
    <row r="191" spans="1:23" ht="16.5" hidden="1" customHeight="1" x14ac:dyDescent="0.35">
      <c r="V191" s="50"/>
      <c r="W191" s="50"/>
    </row>
    <row r="192" spans="1:23" ht="16.5" hidden="1" customHeight="1" x14ac:dyDescent="0.35">
      <c r="V192" s="50"/>
      <c r="W192" s="50"/>
    </row>
    <row r="193" spans="22:23" ht="16.5" hidden="1" customHeight="1" x14ac:dyDescent="0.35">
      <c r="V193" s="50"/>
      <c r="W193" s="50"/>
    </row>
    <row r="194" spans="22:23" ht="16.5" hidden="1" customHeight="1" x14ac:dyDescent="0.35">
      <c r="V194" s="50"/>
      <c r="W194" s="50"/>
    </row>
    <row r="195" spans="22:23" ht="24.75" hidden="1" customHeight="1" x14ac:dyDescent="0.35">
      <c r="V195" s="50"/>
      <c r="W195" s="50"/>
    </row>
    <row r="196" spans="22:23" ht="24.75" hidden="1" customHeight="1" x14ac:dyDescent="0.35">
      <c r="V196" s="50"/>
      <c r="W196" s="50"/>
    </row>
    <row r="197" spans="22:23" ht="24.75" hidden="1" customHeight="1" x14ac:dyDescent="0.35">
      <c r="V197" s="50"/>
      <c r="W197" s="50"/>
    </row>
    <row r="198" spans="22:23" ht="24.75" hidden="1" customHeight="1" x14ac:dyDescent="0.35">
      <c r="V198" s="50"/>
      <c r="W198" s="50"/>
    </row>
    <row r="199" spans="22:23" ht="24.75" hidden="1" customHeight="1" x14ac:dyDescent="0.35">
      <c r="V199" s="50"/>
      <c r="W199" s="50"/>
    </row>
    <row r="200" spans="22:23" ht="24.75" hidden="1" customHeight="1" x14ac:dyDescent="0.35">
      <c r="V200" s="50"/>
      <c r="W200" s="50"/>
    </row>
    <row r="201" spans="22:23" ht="24.75" hidden="1" customHeight="1" x14ac:dyDescent="0.35">
      <c r="V201" s="50"/>
      <c r="W201" s="50"/>
    </row>
    <row r="202" spans="22:23" ht="24.75" hidden="1" customHeight="1" x14ac:dyDescent="0.35">
      <c r="V202" s="50"/>
      <c r="W202" s="50"/>
    </row>
    <row r="203" spans="22:23" ht="24.75" hidden="1" customHeight="1" x14ac:dyDescent="0.35">
      <c r="V203" s="50"/>
      <c r="W203" s="50"/>
    </row>
    <row r="204" spans="22:23" ht="24.75" hidden="1" customHeight="1" x14ac:dyDescent="0.35">
      <c r="V204" s="50"/>
      <c r="W204" s="50"/>
    </row>
    <row r="205" spans="22:23" ht="24.75" hidden="1" customHeight="1" x14ac:dyDescent="0.35">
      <c r="V205" s="50"/>
      <c r="W205" s="50"/>
    </row>
    <row r="206" spans="22:23" ht="24.75" hidden="1" customHeight="1" x14ac:dyDescent="0.35">
      <c r="V206" s="50"/>
      <c r="W206" s="50"/>
    </row>
    <row r="207" spans="22:23" ht="24.75" hidden="1" customHeight="1" x14ac:dyDescent="0.35">
      <c r="V207" s="50"/>
      <c r="W207" s="50"/>
    </row>
    <row r="208" spans="22:23" ht="24.75" hidden="1" customHeight="1" x14ac:dyDescent="0.35">
      <c r="V208" s="50"/>
      <c r="W208" s="50"/>
    </row>
    <row r="209" spans="22:23" ht="24.75" hidden="1" customHeight="1" x14ac:dyDescent="0.35">
      <c r="V209" s="50"/>
      <c r="W209" s="50"/>
    </row>
    <row r="210" spans="22:23" ht="24.75" hidden="1" customHeight="1" x14ac:dyDescent="0.35">
      <c r="V210" s="50"/>
      <c r="W210" s="50"/>
    </row>
    <row r="211" spans="22:23" ht="24.75" hidden="1" customHeight="1" x14ac:dyDescent="0.35">
      <c r="V211" s="50"/>
      <c r="W211" s="50"/>
    </row>
    <row r="212" spans="22:23" ht="24.75" hidden="1" customHeight="1" x14ac:dyDescent="0.35">
      <c r="V212" s="50"/>
      <c r="W212" s="50"/>
    </row>
    <row r="213" spans="22:23" ht="24.75" hidden="1" customHeight="1" x14ac:dyDescent="0.35">
      <c r="V213" s="50"/>
      <c r="W213" s="50"/>
    </row>
    <row r="214" spans="22:23" ht="24.75" hidden="1" customHeight="1" x14ac:dyDescent="0.35">
      <c r="V214" s="50"/>
      <c r="W214" s="50"/>
    </row>
    <row r="215" spans="22:23" ht="24.75" hidden="1" customHeight="1" x14ac:dyDescent="0.35">
      <c r="V215" s="50"/>
      <c r="W215" s="50"/>
    </row>
    <row r="216" spans="22:23" ht="24.75" hidden="1" customHeight="1" x14ac:dyDescent="0.35">
      <c r="V216" s="50"/>
      <c r="W216" s="50"/>
    </row>
    <row r="217" spans="22:23" ht="24.75" hidden="1" customHeight="1" x14ac:dyDescent="0.35">
      <c r="V217" s="50"/>
      <c r="W217" s="50"/>
    </row>
    <row r="218" spans="22:23" ht="24.75" hidden="1" customHeight="1" x14ac:dyDescent="0.35">
      <c r="V218" s="50"/>
      <c r="W218" s="50"/>
    </row>
    <row r="219" spans="22:23" ht="24.75" hidden="1" customHeight="1" x14ac:dyDescent="0.35">
      <c r="V219" s="50"/>
      <c r="W219" s="50"/>
    </row>
    <row r="220" spans="22:23" ht="24.75" hidden="1" customHeight="1" x14ac:dyDescent="0.35">
      <c r="V220" s="50"/>
      <c r="W220" s="50"/>
    </row>
    <row r="221" spans="22:23" ht="24.75" hidden="1" customHeight="1" x14ac:dyDescent="0.35">
      <c r="V221" s="50"/>
      <c r="W221" s="50"/>
    </row>
    <row r="222" spans="22:23" ht="24.75" hidden="1" customHeight="1" x14ac:dyDescent="0.35">
      <c r="V222" s="50"/>
      <c r="W222" s="50"/>
    </row>
    <row r="223" spans="22:23" ht="24.75" hidden="1" customHeight="1" x14ac:dyDescent="0.35">
      <c r="V223" s="50"/>
      <c r="W223" s="50"/>
    </row>
    <row r="224" spans="22:23" ht="24.75" hidden="1" customHeight="1" x14ac:dyDescent="0.35">
      <c r="V224" s="50"/>
      <c r="W224" s="50"/>
    </row>
    <row r="225" spans="22:23" ht="24.75" hidden="1" customHeight="1" x14ac:dyDescent="0.35">
      <c r="V225" s="50"/>
      <c r="W225" s="50"/>
    </row>
    <row r="226" spans="22:23" ht="24.75" hidden="1" customHeight="1" x14ac:dyDescent="0.35">
      <c r="V226" s="50"/>
      <c r="W226" s="50"/>
    </row>
    <row r="227" spans="22:23" ht="24.75" hidden="1" customHeight="1" x14ac:dyDescent="0.35">
      <c r="V227" s="50"/>
      <c r="W227" s="50"/>
    </row>
    <row r="228" spans="22:23" ht="24.75" hidden="1" customHeight="1" x14ac:dyDescent="0.35">
      <c r="V228" s="50"/>
      <c r="W228" s="50"/>
    </row>
    <row r="229" spans="22:23" ht="24.75" hidden="1" customHeight="1" x14ac:dyDescent="0.35">
      <c r="V229" s="50"/>
      <c r="W229" s="50"/>
    </row>
    <row r="230" spans="22:23" ht="24.75" hidden="1" customHeight="1" x14ac:dyDescent="0.35">
      <c r="V230" s="50"/>
      <c r="W230" s="50"/>
    </row>
    <row r="231" spans="22:23" ht="24.75" hidden="1" customHeight="1" x14ac:dyDescent="0.35">
      <c r="V231" s="50"/>
      <c r="W231" s="50"/>
    </row>
    <row r="232" spans="22:23" ht="24.75" hidden="1" customHeight="1" x14ac:dyDescent="0.35">
      <c r="V232" s="50"/>
      <c r="W232" s="50"/>
    </row>
    <row r="233" spans="22:23" ht="24.75" hidden="1" customHeight="1" x14ac:dyDescent="0.35">
      <c r="V233" s="50"/>
      <c r="W233" s="50"/>
    </row>
    <row r="234" spans="22:23" ht="24.75" hidden="1" customHeight="1" x14ac:dyDescent="0.35">
      <c r="V234" s="50"/>
      <c r="W234" s="50"/>
    </row>
    <row r="235" spans="22:23" ht="24.75" hidden="1" customHeight="1" x14ac:dyDescent="0.35">
      <c r="V235" s="50"/>
      <c r="W235" s="50"/>
    </row>
    <row r="236" spans="22:23" ht="24.75" hidden="1" customHeight="1" x14ac:dyDescent="0.35">
      <c r="V236" s="50"/>
      <c r="W236" s="50"/>
    </row>
    <row r="237" spans="22:23" ht="24.75" hidden="1" customHeight="1" x14ac:dyDescent="0.35">
      <c r="V237" s="50"/>
      <c r="W237" s="50"/>
    </row>
    <row r="238" spans="22:23" ht="15.75" hidden="1" customHeight="1" x14ac:dyDescent="0.35">
      <c r="V238" s="50"/>
      <c r="W238" s="50"/>
    </row>
    <row r="239" spans="22:23" ht="15.75" hidden="1" customHeight="1" x14ac:dyDescent="0.35">
      <c r="V239" s="50"/>
      <c r="W239" s="50"/>
    </row>
    <row r="240" spans="22:23" ht="15.75" hidden="1" customHeight="1" x14ac:dyDescent="0.35">
      <c r="V240" s="50"/>
      <c r="W240" s="50"/>
    </row>
    <row r="241" spans="22:23" ht="15.75" hidden="1" customHeight="1" x14ac:dyDescent="0.35">
      <c r="V241" s="50"/>
      <c r="W241" s="50"/>
    </row>
    <row r="242" spans="22:23" ht="15.75" hidden="1" customHeight="1" x14ac:dyDescent="0.35">
      <c r="V242" s="50"/>
      <c r="W242" s="50"/>
    </row>
    <row r="243" spans="22:23" ht="15.75" hidden="1" customHeight="1" x14ac:dyDescent="0.35">
      <c r="V243" s="50"/>
      <c r="W243" s="50"/>
    </row>
    <row r="244" spans="22:23" ht="15.75" hidden="1" customHeight="1" x14ac:dyDescent="0.35">
      <c r="V244" s="50"/>
      <c r="W244" s="50"/>
    </row>
    <row r="245" spans="22:23" ht="15.75" hidden="1" customHeight="1" x14ac:dyDescent="0.35">
      <c r="V245" s="50"/>
      <c r="W245" s="50"/>
    </row>
    <row r="246" spans="22:23" ht="15.75" hidden="1" customHeight="1" x14ac:dyDescent="0.35">
      <c r="V246" s="50"/>
      <c r="W246" s="50"/>
    </row>
    <row r="247" spans="22:23" ht="15.75" hidden="1" customHeight="1" x14ac:dyDescent="0.35">
      <c r="V247" s="50"/>
      <c r="W247" s="50"/>
    </row>
    <row r="248" spans="22:23" ht="15.75" hidden="1" customHeight="1" x14ac:dyDescent="0.35">
      <c r="V248" s="50"/>
      <c r="W248" s="50"/>
    </row>
    <row r="249" spans="22:23" ht="15.75" hidden="1" customHeight="1" x14ac:dyDescent="0.35">
      <c r="V249" s="50"/>
      <c r="W249" s="50"/>
    </row>
    <row r="250" spans="22:23" ht="15.75" hidden="1" customHeight="1" x14ac:dyDescent="0.35">
      <c r="V250" s="50"/>
      <c r="W250" s="50"/>
    </row>
    <row r="251" spans="22:23" ht="15.75" hidden="1" customHeight="1" x14ac:dyDescent="0.35">
      <c r="V251" s="50"/>
      <c r="W251" s="50"/>
    </row>
    <row r="252" spans="22:23" ht="15.75" hidden="1" customHeight="1" x14ac:dyDescent="0.35">
      <c r="V252" s="50"/>
      <c r="W252" s="50"/>
    </row>
    <row r="253" spans="22:23" ht="15.75" hidden="1" customHeight="1" x14ac:dyDescent="0.35">
      <c r="V253" s="50"/>
      <c r="W253" s="50"/>
    </row>
    <row r="254" spans="22:23" ht="15.75" hidden="1" customHeight="1" x14ac:dyDescent="0.35">
      <c r="V254" s="50"/>
      <c r="W254" s="50"/>
    </row>
    <row r="255" spans="22:23" ht="15.75" hidden="1" customHeight="1" x14ac:dyDescent="0.35">
      <c r="V255" s="50"/>
      <c r="W255" s="50"/>
    </row>
    <row r="256" spans="22:23" ht="15.75" hidden="1" customHeight="1" x14ac:dyDescent="0.35">
      <c r="V256" s="50"/>
      <c r="W256" s="50"/>
    </row>
    <row r="257" spans="22:23" ht="15.75" hidden="1" customHeight="1" x14ac:dyDescent="0.35">
      <c r="V257" s="50"/>
      <c r="W257" s="50"/>
    </row>
    <row r="258" spans="22:23" ht="15.75" hidden="1" customHeight="1" x14ac:dyDescent="0.35">
      <c r="V258" s="50"/>
      <c r="W258" s="50"/>
    </row>
    <row r="259" spans="22:23" ht="15.75" hidden="1" customHeight="1" x14ac:dyDescent="0.35">
      <c r="V259" s="50"/>
      <c r="W259" s="50"/>
    </row>
    <row r="260" spans="22:23" ht="15.75" hidden="1" customHeight="1" x14ac:dyDescent="0.35">
      <c r="V260" s="50"/>
      <c r="W260" s="50"/>
    </row>
    <row r="261" spans="22:23" ht="15.75" hidden="1" customHeight="1" x14ac:dyDescent="0.35">
      <c r="V261" s="50"/>
      <c r="W261" s="50"/>
    </row>
    <row r="262" spans="22:23" ht="15.75" hidden="1" customHeight="1" x14ac:dyDescent="0.35">
      <c r="V262" s="50"/>
      <c r="W262" s="50"/>
    </row>
    <row r="263" spans="22:23" ht="15.75" hidden="1" customHeight="1" x14ac:dyDescent="0.35">
      <c r="V263" s="50"/>
      <c r="W263" s="50"/>
    </row>
    <row r="264" spans="22:23" ht="15.75" hidden="1" customHeight="1" x14ac:dyDescent="0.35">
      <c r="V264" s="50"/>
      <c r="W264" s="50"/>
    </row>
    <row r="265" spans="22:23" ht="15.75" hidden="1" customHeight="1" x14ac:dyDescent="0.35">
      <c r="V265" s="50"/>
      <c r="W265" s="50"/>
    </row>
    <row r="266" spans="22:23" ht="15.75" hidden="1" customHeight="1" x14ac:dyDescent="0.35">
      <c r="V266" s="50"/>
      <c r="W266" s="50"/>
    </row>
    <row r="267" spans="22:23" ht="15.75" hidden="1" customHeight="1" x14ac:dyDescent="0.35">
      <c r="V267" s="50"/>
      <c r="W267" s="50"/>
    </row>
    <row r="268" spans="22:23" ht="15.75" hidden="1" customHeight="1" x14ac:dyDescent="0.35">
      <c r="V268" s="50"/>
      <c r="W268" s="50"/>
    </row>
    <row r="269" spans="22:23" ht="15.75" hidden="1" customHeight="1" x14ac:dyDescent="0.35">
      <c r="V269" s="50"/>
      <c r="W269" s="50"/>
    </row>
    <row r="270" spans="22:23" ht="15.75" hidden="1" customHeight="1" x14ac:dyDescent="0.35">
      <c r="V270" s="50"/>
      <c r="W270" s="50"/>
    </row>
    <row r="271" spans="22:23" ht="15.75" hidden="1" customHeight="1" x14ac:dyDescent="0.35">
      <c r="V271" s="50"/>
      <c r="W271" s="50"/>
    </row>
    <row r="272" spans="22:23" ht="15.75" hidden="1" customHeight="1" x14ac:dyDescent="0.35">
      <c r="V272" s="50"/>
      <c r="W272" s="50"/>
    </row>
    <row r="273" spans="22:23" ht="15.75" hidden="1" customHeight="1" x14ac:dyDescent="0.35">
      <c r="V273" s="50"/>
      <c r="W273" s="50"/>
    </row>
    <row r="274" spans="22:23" ht="15.75" hidden="1" customHeight="1" x14ac:dyDescent="0.35">
      <c r="V274" s="50"/>
      <c r="W274" s="50"/>
    </row>
    <row r="275" spans="22:23" ht="15.75" hidden="1" customHeight="1" x14ac:dyDescent="0.35">
      <c r="V275" s="50"/>
      <c r="W275" s="50"/>
    </row>
    <row r="276" spans="22:23" ht="15.75" hidden="1" customHeight="1" x14ac:dyDescent="0.35">
      <c r="V276" s="50"/>
      <c r="W276" s="50"/>
    </row>
    <row r="277" spans="22:23" ht="15.75" hidden="1" customHeight="1" x14ac:dyDescent="0.35">
      <c r="V277" s="50"/>
      <c r="W277" s="50"/>
    </row>
    <row r="278" spans="22:23" ht="15.75" hidden="1" customHeight="1" x14ac:dyDescent="0.35">
      <c r="V278" s="50"/>
      <c r="W278" s="50"/>
    </row>
    <row r="279" spans="22:23" ht="15.75" hidden="1" customHeight="1" x14ac:dyDescent="0.35">
      <c r="V279" s="50"/>
      <c r="W279" s="50"/>
    </row>
    <row r="280" spans="22:23" ht="15.75" hidden="1" customHeight="1" x14ac:dyDescent="0.35">
      <c r="V280" s="50"/>
      <c r="W280" s="50"/>
    </row>
    <row r="281" spans="22:23" ht="15.75" hidden="1" customHeight="1" x14ac:dyDescent="0.35">
      <c r="V281" s="50"/>
      <c r="W281" s="50"/>
    </row>
    <row r="282" spans="22:23" ht="15.75" hidden="1" customHeight="1" x14ac:dyDescent="0.35">
      <c r="V282" s="50"/>
      <c r="W282" s="50"/>
    </row>
    <row r="283" spans="22:23" ht="15.75" hidden="1" customHeight="1" x14ac:dyDescent="0.35">
      <c r="V283" s="50"/>
      <c r="W283" s="50"/>
    </row>
    <row r="284" spans="22:23" ht="15.75" hidden="1" customHeight="1" x14ac:dyDescent="0.35">
      <c r="V284" s="50"/>
      <c r="W284" s="50"/>
    </row>
    <row r="285" spans="22:23" ht="15.75" hidden="1" customHeight="1" x14ac:dyDescent="0.35">
      <c r="V285" s="50"/>
      <c r="W285" s="50"/>
    </row>
    <row r="286" spans="22:23" ht="15.75" hidden="1" customHeight="1" x14ac:dyDescent="0.35">
      <c r="V286" s="50"/>
      <c r="W286" s="50"/>
    </row>
    <row r="287" spans="22:23" ht="15.75" hidden="1" customHeight="1" x14ac:dyDescent="0.35">
      <c r="V287" s="50"/>
      <c r="W287" s="50"/>
    </row>
    <row r="288" spans="22:23" ht="15.75" hidden="1" customHeight="1" x14ac:dyDescent="0.35">
      <c r="V288" s="50"/>
      <c r="W288" s="50"/>
    </row>
    <row r="289" spans="22:23" ht="15.75" hidden="1" customHeight="1" x14ac:dyDescent="0.35">
      <c r="V289" s="50"/>
      <c r="W289" s="50"/>
    </row>
    <row r="290" spans="22:23" ht="15.75" hidden="1" customHeight="1" x14ac:dyDescent="0.35">
      <c r="V290" s="50"/>
      <c r="W290" s="50"/>
    </row>
    <row r="291" spans="22:23" ht="15.75" hidden="1" customHeight="1" x14ac:dyDescent="0.35">
      <c r="V291" s="50"/>
      <c r="W291" s="50"/>
    </row>
    <row r="292" spans="22:23" ht="15.75" hidden="1" customHeight="1" x14ac:dyDescent="0.35">
      <c r="V292" s="50"/>
      <c r="W292" s="50"/>
    </row>
    <row r="293" spans="22:23" ht="15.75" hidden="1" customHeight="1" x14ac:dyDescent="0.35">
      <c r="V293" s="50"/>
      <c r="W293" s="50"/>
    </row>
    <row r="294" spans="22:23" ht="15.75" hidden="1" customHeight="1" x14ac:dyDescent="0.35">
      <c r="V294" s="50"/>
      <c r="W294" s="50"/>
    </row>
    <row r="295" spans="22:23" ht="15.75" hidden="1" customHeight="1" x14ac:dyDescent="0.35">
      <c r="V295" s="50"/>
      <c r="W295" s="50"/>
    </row>
    <row r="296" spans="22:23" ht="15.75" hidden="1" customHeight="1" x14ac:dyDescent="0.35">
      <c r="V296" s="50"/>
      <c r="W296" s="50"/>
    </row>
    <row r="297" spans="22:23" ht="15.75" hidden="1" customHeight="1" x14ac:dyDescent="0.35">
      <c r="V297" s="50"/>
      <c r="W297" s="50"/>
    </row>
    <row r="298" spans="22:23" ht="15.75" hidden="1" customHeight="1" x14ac:dyDescent="0.35">
      <c r="V298" s="50"/>
      <c r="W298" s="50"/>
    </row>
    <row r="299" spans="22:23" ht="15.75" hidden="1" customHeight="1" x14ac:dyDescent="0.35">
      <c r="V299" s="50"/>
      <c r="W299" s="50"/>
    </row>
    <row r="300" spans="22:23" ht="15.75" hidden="1" customHeight="1" x14ac:dyDescent="0.35">
      <c r="V300" s="50"/>
      <c r="W300" s="50"/>
    </row>
    <row r="301" spans="22:23" ht="15.75" hidden="1" customHeight="1" x14ac:dyDescent="0.35">
      <c r="V301" s="50"/>
      <c r="W301" s="50"/>
    </row>
    <row r="302" spans="22:23" ht="15.75" hidden="1" customHeight="1" x14ac:dyDescent="0.35">
      <c r="V302" s="50"/>
      <c r="W302" s="50"/>
    </row>
    <row r="303" spans="22:23" ht="15.75" hidden="1" customHeight="1" x14ac:dyDescent="0.35">
      <c r="V303" s="50"/>
      <c r="W303" s="50"/>
    </row>
    <row r="304" spans="22:23" ht="15.75" hidden="1" customHeight="1" x14ac:dyDescent="0.35">
      <c r="V304" s="50"/>
      <c r="W304" s="50"/>
    </row>
    <row r="305" spans="22:23" ht="15.75" hidden="1" customHeight="1" x14ac:dyDescent="0.35">
      <c r="V305" s="50"/>
      <c r="W305" s="50"/>
    </row>
    <row r="306" spans="22:23" ht="15.75" hidden="1" customHeight="1" x14ac:dyDescent="0.35">
      <c r="V306" s="50"/>
      <c r="W306" s="50"/>
    </row>
    <row r="307" spans="22:23" ht="15.75" hidden="1" customHeight="1" x14ac:dyDescent="0.35">
      <c r="V307" s="50"/>
      <c r="W307" s="50"/>
    </row>
    <row r="308" spans="22:23" ht="15.75" hidden="1" customHeight="1" x14ac:dyDescent="0.35">
      <c r="V308" s="50"/>
      <c r="W308" s="50"/>
    </row>
    <row r="309" spans="22:23" ht="15.75" hidden="1" customHeight="1" x14ac:dyDescent="0.35">
      <c r="V309" s="50"/>
      <c r="W309" s="50"/>
    </row>
    <row r="310" spans="22:23" ht="15.75" hidden="1" customHeight="1" x14ac:dyDescent="0.35">
      <c r="V310" s="50"/>
      <c r="W310" s="50"/>
    </row>
    <row r="311" spans="22:23" ht="15.75" hidden="1" customHeight="1" x14ac:dyDescent="0.35">
      <c r="V311" s="50"/>
      <c r="W311" s="50"/>
    </row>
    <row r="312" spans="22:23" ht="15.75" hidden="1" customHeight="1" x14ac:dyDescent="0.35">
      <c r="V312" s="50"/>
      <c r="W312" s="50"/>
    </row>
    <row r="313" spans="22:23" ht="15.75" hidden="1" customHeight="1" x14ac:dyDescent="0.35">
      <c r="V313" s="50"/>
      <c r="W313" s="50"/>
    </row>
    <row r="314" spans="22:23" ht="15.75" hidden="1" customHeight="1" x14ac:dyDescent="0.35">
      <c r="V314" s="50"/>
      <c r="W314" s="50"/>
    </row>
    <row r="315" spans="22:23" ht="15.75" hidden="1" customHeight="1" x14ac:dyDescent="0.35">
      <c r="V315" s="50"/>
      <c r="W315" s="50"/>
    </row>
    <row r="316" spans="22:23" ht="15.75" hidden="1" customHeight="1" x14ac:dyDescent="0.35">
      <c r="V316" s="50"/>
      <c r="W316" s="50"/>
    </row>
    <row r="317" spans="22:23" ht="15.75" hidden="1" customHeight="1" x14ac:dyDescent="0.35">
      <c r="V317" s="50"/>
      <c r="W317" s="50"/>
    </row>
    <row r="318" spans="22:23" ht="15.75" hidden="1" customHeight="1" x14ac:dyDescent="0.35">
      <c r="V318" s="50"/>
      <c r="W318" s="50"/>
    </row>
    <row r="319" spans="22:23" ht="15.75" hidden="1" customHeight="1" x14ac:dyDescent="0.35">
      <c r="V319" s="50"/>
      <c r="W319" s="50"/>
    </row>
    <row r="320" spans="22:23" ht="15.75" hidden="1" customHeight="1" x14ac:dyDescent="0.35">
      <c r="V320" s="50"/>
      <c r="W320" s="50"/>
    </row>
    <row r="321" spans="22:23" ht="15.75" hidden="1" customHeight="1" x14ac:dyDescent="0.35">
      <c r="V321" s="50"/>
      <c r="W321" s="50"/>
    </row>
    <row r="322" spans="22:23" ht="15.75" hidden="1" customHeight="1" x14ac:dyDescent="0.35">
      <c r="V322" s="50"/>
      <c r="W322" s="50"/>
    </row>
    <row r="323" spans="22:23" ht="15.75" hidden="1" customHeight="1" x14ac:dyDescent="0.35">
      <c r="V323" s="50"/>
      <c r="W323" s="50"/>
    </row>
    <row r="324" spans="22:23" ht="15.75" hidden="1" customHeight="1" x14ac:dyDescent="0.35">
      <c r="V324" s="50"/>
      <c r="W324" s="50"/>
    </row>
    <row r="325" spans="22:23" ht="15.75" hidden="1" customHeight="1" x14ac:dyDescent="0.35">
      <c r="V325" s="50"/>
      <c r="W325" s="50"/>
    </row>
    <row r="326" spans="22:23" ht="15.75" hidden="1" customHeight="1" x14ac:dyDescent="0.35">
      <c r="V326" s="50"/>
      <c r="W326" s="50"/>
    </row>
    <row r="327" spans="22:23" ht="15.75" hidden="1" customHeight="1" x14ac:dyDescent="0.35">
      <c r="V327" s="50"/>
      <c r="W327" s="50"/>
    </row>
    <row r="328" spans="22:23" ht="15.75" hidden="1" customHeight="1" x14ac:dyDescent="0.35">
      <c r="V328" s="50"/>
      <c r="W328" s="50"/>
    </row>
    <row r="329" spans="22:23" ht="15.75" hidden="1" customHeight="1" x14ac:dyDescent="0.35">
      <c r="V329" s="50"/>
      <c r="W329" s="50"/>
    </row>
    <row r="330" spans="22:23" ht="15.75" hidden="1" customHeight="1" x14ac:dyDescent="0.35">
      <c r="V330" s="50"/>
      <c r="W330" s="50"/>
    </row>
    <row r="331" spans="22:23" ht="15.75" hidden="1" customHeight="1" x14ac:dyDescent="0.35">
      <c r="V331" s="50"/>
      <c r="W331" s="50"/>
    </row>
    <row r="332" spans="22:23" ht="15.75" hidden="1" customHeight="1" x14ac:dyDescent="0.35">
      <c r="V332" s="50"/>
      <c r="W332" s="50"/>
    </row>
    <row r="333" spans="22:23" ht="15.75" hidden="1" customHeight="1" x14ac:dyDescent="0.35">
      <c r="V333" s="50"/>
      <c r="W333" s="50"/>
    </row>
    <row r="334" spans="22:23" ht="15.75" hidden="1" customHeight="1" x14ac:dyDescent="0.35">
      <c r="V334" s="50"/>
      <c r="W334" s="50"/>
    </row>
    <row r="335" spans="22:23" ht="15.75" hidden="1" customHeight="1" x14ac:dyDescent="0.35">
      <c r="V335" s="50"/>
      <c r="W335" s="50"/>
    </row>
    <row r="336" spans="22:23" ht="15.75" hidden="1" customHeight="1" x14ac:dyDescent="0.35">
      <c r="V336" s="50"/>
      <c r="W336" s="50"/>
    </row>
    <row r="337" spans="22:23" ht="15.75" hidden="1" customHeight="1" x14ac:dyDescent="0.35">
      <c r="V337" s="50"/>
      <c r="W337" s="50"/>
    </row>
    <row r="338" spans="22:23" ht="15.75" hidden="1" customHeight="1" x14ac:dyDescent="0.35">
      <c r="V338" s="50"/>
      <c r="W338" s="50"/>
    </row>
    <row r="339" spans="22:23" ht="15.75" hidden="1" customHeight="1" x14ac:dyDescent="0.35">
      <c r="V339" s="50"/>
      <c r="W339" s="50"/>
    </row>
    <row r="340" spans="22:23" ht="15.75" hidden="1" customHeight="1" x14ac:dyDescent="0.35">
      <c r="V340" s="50"/>
      <c r="W340" s="50"/>
    </row>
    <row r="341" spans="22:23" ht="15.75" hidden="1" customHeight="1" x14ac:dyDescent="0.35">
      <c r="V341" s="50"/>
      <c r="W341" s="50"/>
    </row>
    <row r="342" spans="22:23" ht="15.75" hidden="1" customHeight="1" x14ac:dyDescent="0.35">
      <c r="V342" s="50"/>
      <c r="W342" s="50"/>
    </row>
    <row r="343" spans="22:23" ht="15.75" hidden="1" customHeight="1" x14ac:dyDescent="0.35">
      <c r="V343" s="50"/>
      <c r="W343" s="50"/>
    </row>
    <row r="344" spans="22:23" ht="15.75" hidden="1" customHeight="1" x14ac:dyDescent="0.35">
      <c r="V344" s="50"/>
      <c r="W344" s="50"/>
    </row>
    <row r="345" spans="22:23" ht="15.75" hidden="1" customHeight="1" x14ac:dyDescent="0.35">
      <c r="V345" s="50"/>
      <c r="W345" s="50"/>
    </row>
    <row r="346" spans="22:23" ht="15.75" hidden="1" customHeight="1" x14ac:dyDescent="0.35">
      <c r="V346" s="50"/>
      <c r="W346" s="50"/>
    </row>
    <row r="347" spans="22:23" ht="15.75" hidden="1" customHeight="1" x14ac:dyDescent="0.35">
      <c r="V347" s="50"/>
      <c r="W347" s="50"/>
    </row>
    <row r="348" spans="22:23" ht="15.75" hidden="1" customHeight="1" x14ac:dyDescent="0.35">
      <c r="V348" s="50"/>
      <c r="W348" s="50"/>
    </row>
    <row r="349" spans="22:23" ht="15.75" hidden="1" customHeight="1" x14ac:dyDescent="0.35">
      <c r="V349" s="50"/>
      <c r="W349" s="50"/>
    </row>
    <row r="350" spans="22:23" ht="15.75" hidden="1" customHeight="1" x14ac:dyDescent="0.35">
      <c r="V350" s="50"/>
      <c r="W350" s="50"/>
    </row>
    <row r="351" spans="22:23" ht="15.75" hidden="1" customHeight="1" x14ac:dyDescent="0.35">
      <c r="V351" s="50"/>
      <c r="W351" s="50"/>
    </row>
    <row r="352" spans="22:23" ht="15.75" hidden="1" customHeight="1" x14ac:dyDescent="0.35">
      <c r="V352" s="50"/>
      <c r="W352" s="50"/>
    </row>
    <row r="353" spans="22:23" ht="15.75" hidden="1" customHeight="1" x14ac:dyDescent="0.35">
      <c r="V353" s="50"/>
      <c r="W353" s="50"/>
    </row>
    <row r="354" spans="22:23" ht="15.75" hidden="1" customHeight="1" x14ac:dyDescent="0.35">
      <c r="V354" s="50"/>
      <c r="W354" s="50"/>
    </row>
    <row r="355" spans="22:23" ht="15.75" hidden="1" customHeight="1" x14ac:dyDescent="0.35">
      <c r="V355" s="50"/>
      <c r="W355" s="50"/>
    </row>
    <row r="356" spans="22:23" ht="15.75" hidden="1" customHeight="1" x14ac:dyDescent="0.35">
      <c r="V356" s="50"/>
      <c r="W356" s="50"/>
    </row>
    <row r="357" spans="22:23" ht="15.75" hidden="1" customHeight="1" x14ac:dyDescent="0.35">
      <c r="V357" s="50"/>
      <c r="W357" s="50"/>
    </row>
    <row r="358" spans="22:23" ht="15.75" hidden="1" customHeight="1" x14ac:dyDescent="0.35">
      <c r="V358" s="50"/>
      <c r="W358" s="50"/>
    </row>
    <row r="359" spans="22:23" ht="15.75" hidden="1" customHeight="1" x14ac:dyDescent="0.35">
      <c r="V359" s="50"/>
      <c r="W359" s="50"/>
    </row>
    <row r="360" spans="22:23" ht="15.75" hidden="1" customHeight="1" x14ac:dyDescent="0.35">
      <c r="V360" s="50"/>
      <c r="W360" s="50"/>
    </row>
    <row r="361" spans="22:23" ht="15.75" hidden="1" customHeight="1" x14ac:dyDescent="0.35">
      <c r="V361" s="50"/>
      <c r="W361" s="50"/>
    </row>
    <row r="362" spans="22:23" ht="15.75" hidden="1" customHeight="1" x14ac:dyDescent="0.35">
      <c r="V362" s="50"/>
      <c r="W362" s="50"/>
    </row>
    <row r="363" spans="22:23" ht="15.75" hidden="1" customHeight="1" x14ac:dyDescent="0.35">
      <c r="V363" s="50"/>
      <c r="W363" s="50"/>
    </row>
    <row r="364" spans="22:23" ht="15.75" hidden="1" customHeight="1" x14ac:dyDescent="0.35">
      <c r="V364" s="50"/>
      <c r="W364" s="50"/>
    </row>
    <row r="365" spans="22:23" ht="15.75" hidden="1" customHeight="1" x14ac:dyDescent="0.35">
      <c r="V365" s="50"/>
      <c r="W365" s="50"/>
    </row>
    <row r="366" spans="22:23" ht="15.75" hidden="1" customHeight="1" x14ac:dyDescent="0.35">
      <c r="V366" s="50"/>
      <c r="W366" s="50"/>
    </row>
    <row r="367" spans="22:23" ht="15.75" hidden="1" customHeight="1" x14ac:dyDescent="0.35">
      <c r="V367" s="50"/>
      <c r="W367" s="50"/>
    </row>
    <row r="368" spans="22:23" ht="15.75" hidden="1" customHeight="1" x14ac:dyDescent="0.35">
      <c r="V368" s="50"/>
      <c r="W368" s="50"/>
    </row>
    <row r="369" spans="22:23" ht="15.75" hidden="1" customHeight="1" x14ac:dyDescent="0.35">
      <c r="V369" s="50"/>
      <c r="W369" s="50"/>
    </row>
    <row r="370" spans="22:23" ht="15.75" hidden="1" customHeight="1" x14ac:dyDescent="0.35">
      <c r="V370" s="50"/>
      <c r="W370" s="50"/>
    </row>
    <row r="371" spans="22:23" ht="15.75" hidden="1" customHeight="1" x14ac:dyDescent="0.35">
      <c r="V371" s="50"/>
      <c r="W371" s="50"/>
    </row>
    <row r="372" spans="22:23" ht="15.75" hidden="1" customHeight="1" x14ac:dyDescent="0.35">
      <c r="V372" s="50"/>
      <c r="W372" s="50"/>
    </row>
    <row r="373" spans="22:23" ht="15.75" hidden="1" customHeight="1" x14ac:dyDescent="0.35">
      <c r="V373" s="50"/>
      <c r="W373" s="50"/>
    </row>
    <row r="374" spans="22:23" ht="15.75" hidden="1" customHeight="1" x14ac:dyDescent="0.35">
      <c r="V374" s="50"/>
      <c r="W374" s="50"/>
    </row>
    <row r="375" spans="22:23" ht="15.75" hidden="1" customHeight="1" x14ac:dyDescent="0.35">
      <c r="V375" s="50"/>
      <c r="W375" s="50"/>
    </row>
    <row r="376" spans="22:23" ht="15.75" hidden="1" customHeight="1" x14ac:dyDescent="0.35">
      <c r="V376" s="50"/>
      <c r="W376" s="50"/>
    </row>
    <row r="377" spans="22:23" ht="15.75" hidden="1" customHeight="1" x14ac:dyDescent="0.35">
      <c r="V377" s="50"/>
      <c r="W377" s="50"/>
    </row>
    <row r="378" spans="22:23" ht="15.75" hidden="1" customHeight="1" x14ac:dyDescent="0.35">
      <c r="V378" s="50"/>
      <c r="W378" s="50"/>
    </row>
    <row r="379" spans="22:23" ht="15.75" hidden="1" customHeight="1" x14ac:dyDescent="0.35">
      <c r="V379" s="50"/>
      <c r="W379" s="50"/>
    </row>
    <row r="380" spans="22:23" ht="15.75" hidden="1" customHeight="1" x14ac:dyDescent="0.35">
      <c r="V380" s="50"/>
      <c r="W380" s="50"/>
    </row>
    <row r="381" spans="22:23" ht="15.75" hidden="1" customHeight="1" x14ac:dyDescent="0.35">
      <c r="V381" s="50"/>
      <c r="W381" s="50"/>
    </row>
    <row r="382" spans="22:23" ht="15.75" hidden="1" customHeight="1" x14ac:dyDescent="0.35">
      <c r="V382" s="50"/>
      <c r="W382" s="50"/>
    </row>
    <row r="383" spans="22:23" ht="15.75" hidden="1" customHeight="1" x14ac:dyDescent="0.35">
      <c r="V383" s="50"/>
      <c r="W383" s="50"/>
    </row>
    <row r="384" spans="22:23" ht="15.75" hidden="1" customHeight="1" x14ac:dyDescent="0.35">
      <c r="V384" s="50"/>
      <c r="W384" s="50"/>
    </row>
    <row r="385" spans="22:23" ht="15.75" hidden="1" customHeight="1" x14ac:dyDescent="0.35">
      <c r="V385" s="50"/>
      <c r="W385" s="50"/>
    </row>
    <row r="386" spans="22:23" ht="15.75" hidden="1" customHeight="1" x14ac:dyDescent="0.35">
      <c r="V386" s="50"/>
      <c r="W386" s="50"/>
    </row>
    <row r="387" spans="22:23" ht="15.75" hidden="1" customHeight="1" x14ac:dyDescent="0.35">
      <c r="V387" s="50"/>
      <c r="W387" s="50"/>
    </row>
    <row r="388" spans="22:23" ht="15.75" hidden="1" customHeight="1" x14ac:dyDescent="0.35">
      <c r="V388" s="50"/>
      <c r="W388" s="50"/>
    </row>
  </sheetData>
  <autoFilter ref="A3:U125" xr:uid="{00000000-0009-0000-0000-000000000000}"/>
  <mergeCells count="1">
    <mergeCell ref="A1:W2"/>
  </mergeCells>
  <pageMargins left="0.25" right="0.25" top="0.75" bottom="0.75" header="0" footer="0"/>
  <pageSetup paperSize="9" scale="7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497D"/>
  </sheetPr>
  <dimension ref="A1:W1000"/>
  <sheetViews>
    <sheetView zoomScale="55" workbookViewId="0">
      <selection activeCell="X1" sqref="A1:XFD3"/>
    </sheetView>
  </sheetViews>
  <sheetFormatPr defaultColWidth="0" defaultRowHeight="0" customHeight="1" zeroHeight="1" x14ac:dyDescent="0.3"/>
  <cols>
    <col min="1" max="1" width="25.1796875" style="53" bestFit="1" customWidth="1"/>
    <col min="2" max="2" width="10.36328125" style="113" bestFit="1" customWidth="1"/>
    <col min="3" max="3" width="12.1796875" style="111" bestFit="1" customWidth="1"/>
    <col min="4" max="4" width="13.7265625" style="113" bestFit="1" customWidth="1"/>
    <col min="5" max="5" width="12.453125" style="53" bestFit="1" customWidth="1"/>
    <col min="6" max="6" width="11.7265625" style="53" bestFit="1" customWidth="1"/>
    <col min="7" max="7" width="11.1796875" style="53" bestFit="1" customWidth="1"/>
    <col min="8" max="8" width="15.7265625" style="113" bestFit="1" customWidth="1"/>
    <col min="9" max="9" width="27.54296875" style="116" bestFit="1" customWidth="1"/>
    <col min="10" max="10" width="10.6328125" style="113" bestFit="1" customWidth="1"/>
    <col min="11" max="20" width="12.1796875" style="53" bestFit="1" customWidth="1"/>
    <col min="21" max="21" width="5.08984375" style="53" bestFit="1" customWidth="1"/>
    <col min="22" max="22" width="5.08984375" style="113" bestFit="1" customWidth="1"/>
    <col min="23" max="23" width="5.08984375" style="111" bestFit="1" customWidth="1"/>
    <col min="24" max="16384" width="14.453125" style="53" hidden="1"/>
  </cols>
  <sheetData>
    <row r="1" spans="1:23" s="53" customFormat="1" ht="28.5" customHeight="1" x14ac:dyDescent="0.3">
      <c r="A1" s="51" t="s">
        <v>141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</row>
    <row r="2" spans="1:23" s="54" customFormat="1" ht="14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2"/>
    </row>
    <row r="3" spans="1:23" s="54" customFormat="1" ht="216" x14ac:dyDescent="0.3">
      <c r="A3" s="6" t="s">
        <v>1</v>
      </c>
      <c r="B3" s="55" t="s">
        <v>2</v>
      </c>
      <c r="C3" s="56" t="s">
        <v>140</v>
      </c>
      <c r="D3" s="57" t="s">
        <v>65</v>
      </c>
      <c r="E3" s="6" t="s">
        <v>4</v>
      </c>
      <c r="F3" s="6" t="s">
        <v>5</v>
      </c>
      <c r="G3" s="6" t="s">
        <v>6</v>
      </c>
      <c r="H3" s="58" t="s">
        <v>7</v>
      </c>
      <c r="I3" s="59" t="s">
        <v>8</v>
      </c>
      <c r="J3" s="60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7" t="s">
        <v>15</v>
      </c>
      <c r="Q3" s="7" t="s">
        <v>16</v>
      </c>
      <c r="R3" s="10" t="s">
        <v>17</v>
      </c>
      <c r="S3" s="10" t="s">
        <v>67</v>
      </c>
      <c r="T3" s="11" t="s">
        <v>18</v>
      </c>
      <c r="U3" s="11" t="s">
        <v>19</v>
      </c>
      <c r="V3" s="61" t="s">
        <v>20</v>
      </c>
      <c r="W3" s="56" t="s">
        <v>21</v>
      </c>
    </row>
    <row r="4" spans="1:23" s="53" customFormat="1" ht="14" x14ac:dyDescent="0.3">
      <c r="A4" s="62" t="s">
        <v>25</v>
      </c>
      <c r="B4" s="63">
        <v>63</v>
      </c>
      <c r="C4" s="64" t="s">
        <v>69</v>
      </c>
      <c r="D4" s="65" t="s">
        <v>68</v>
      </c>
      <c r="E4" s="66" t="s">
        <v>23</v>
      </c>
      <c r="F4" s="67"/>
      <c r="G4" s="68">
        <v>15598</v>
      </c>
      <c r="H4" s="63">
        <v>83</v>
      </c>
      <c r="I4" s="69" t="str">
        <f>IF(OR(L4="X",M4="X",P4="X"),"RISCO MUITO ALTO",
IF(OR(
AND(E4="X",F4="X"),
R4="X",
J4="X",
AND(F4="X",S4="X"),
AND(F4="X",K4="X"),
AND(F4="X",N4="X"),
AND(F4="X",D4="M",H4&gt;=50),
AND(F4="X",D4="F",H4&gt;56),
AND(E4="X",K4="X"),
AND(E4="X",N4="X"),
AND(E4="X",D4="M",H4&gt;=50),
AND(E4="X",D4="F",H4&gt;56)
),"RISCO ALTO",
IF(OR(
E4="X",
F4="X",
AND(D4="M",H4&gt;=50),
AND(D4="F",H4&gt;56)
),"RISCO INTERMEDIÁRIO",
"RISCO BAIXO")))</f>
        <v>RISCO MUITO ALTO</v>
      </c>
      <c r="J4" s="65"/>
      <c r="K4" s="66"/>
      <c r="L4" s="66" t="s">
        <v>23</v>
      </c>
      <c r="M4" s="66"/>
      <c r="N4" s="70"/>
      <c r="O4" s="66"/>
      <c r="P4" s="66"/>
      <c r="Q4" s="66"/>
      <c r="R4" s="71"/>
      <c r="S4" s="66"/>
      <c r="T4" s="72"/>
      <c r="U4" s="73"/>
      <c r="V4" s="74"/>
      <c r="W4" s="75"/>
    </row>
    <row r="5" spans="1:23" s="53" customFormat="1" ht="14" x14ac:dyDescent="0.3">
      <c r="A5" s="76" t="s">
        <v>25</v>
      </c>
      <c r="B5" s="77">
        <v>152</v>
      </c>
      <c r="C5" s="64" t="s">
        <v>70</v>
      </c>
      <c r="D5" s="78" t="s">
        <v>66</v>
      </c>
      <c r="E5" s="79" t="s">
        <v>23</v>
      </c>
      <c r="F5" s="80" t="s">
        <v>23</v>
      </c>
      <c r="G5" s="81">
        <v>20624</v>
      </c>
      <c r="H5" s="77">
        <v>68</v>
      </c>
      <c r="I5" s="69" t="str">
        <f t="shared" ref="I5:I68" si="0">IF(OR(L5="X",M5="X",P5="X"),"RISCO MUITO ALTO",
IF(OR(
AND(E5="X",F5="X"),
R5="X",
J5="X",
AND(F5="X",S5="X"),
AND(F5="X",K5="X"),
AND(F5="X",N5="X"),
AND(F5="X",D5="M",H5&gt;=50),
AND(F5="X",D5="F",H5&gt;56),
AND(E5="X",K5="X"),
AND(E5="X",N5="X"),
AND(E5="X",D5="M",H5&gt;=50),
AND(E5="X",D5="F",H5&gt;56)
),"RISCO ALTO",
IF(OR(
E5="X",
F5="X",
AND(D5="M",H5&gt;=50),
AND(D5="F",H5&gt;56)
),"RISCO INTERMEDIÁRIO",
"RISCO BAIXO")))</f>
        <v>RISCO MUITO ALTO</v>
      </c>
      <c r="J5" s="78"/>
      <c r="K5" s="79"/>
      <c r="L5" s="79"/>
      <c r="M5" s="79"/>
      <c r="N5" s="82"/>
      <c r="O5" s="79"/>
      <c r="P5" s="79" t="s">
        <v>23</v>
      </c>
      <c r="Q5" s="79"/>
      <c r="R5" s="83"/>
      <c r="S5" s="79"/>
      <c r="T5" s="84"/>
      <c r="U5" s="77"/>
      <c r="V5" s="74"/>
      <c r="W5" s="75"/>
    </row>
    <row r="6" spans="1:23" s="53" customFormat="1" ht="14" x14ac:dyDescent="0.3">
      <c r="A6" s="62" t="s">
        <v>25</v>
      </c>
      <c r="B6" s="63">
        <v>174</v>
      </c>
      <c r="C6" s="64" t="s">
        <v>71</v>
      </c>
      <c r="D6" s="65" t="s">
        <v>66</v>
      </c>
      <c r="E6" s="66" t="s">
        <v>23</v>
      </c>
      <c r="F6" s="67" t="s">
        <v>23</v>
      </c>
      <c r="G6" s="68">
        <v>26655</v>
      </c>
      <c r="H6" s="63">
        <v>52</v>
      </c>
      <c r="I6" s="69" t="str">
        <f t="shared" si="0"/>
        <v>RISCO ALTO</v>
      </c>
      <c r="J6" s="65"/>
      <c r="K6" s="66"/>
      <c r="L6" s="66"/>
      <c r="M6" s="66"/>
      <c r="N6" s="70"/>
      <c r="O6" s="66"/>
      <c r="P6" s="66"/>
      <c r="Q6" s="66"/>
      <c r="R6" s="71"/>
      <c r="S6" s="66"/>
      <c r="T6" s="72"/>
      <c r="U6" s="63"/>
      <c r="V6" s="74"/>
      <c r="W6" s="75"/>
    </row>
    <row r="7" spans="1:23" s="53" customFormat="1" ht="14" x14ac:dyDescent="0.3">
      <c r="A7" s="76" t="s">
        <v>25</v>
      </c>
      <c r="B7" s="77">
        <v>200</v>
      </c>
      <c r="C7" s="64" t="s">
        <v>72</v>
      </c>
      <c r="D7" s="78" t="s">
        <v>68</v>
      </c>
      <c r="E7" s="79" t="s">
        <v>23</v>
      </c>
      <c r="F7" s="80"/>
      <c r="G7" s="81">
        <v>19420</v>
      </c>
      <c r="H7" s="77">
        <v>71</v>
      </c>
      <c r="I7" s="69" t="str">
        <f t="shared" si="0"/>
        <v>RISCO ALTO</v>
      </c>
      <c r="J7" s="78"/>
      <c r="K7" s="79" t="s">
        <v>23</v>
      </c>
      <c r="L7" s="79"/>
      <c r="M7" s="79"/>
      <c r="N7" s="82" t="s">
        <v>23</v>
      </c>
      <c r="O7" s="79"/>
      <c r="P7" s="79"/>
      <c r="Q7" s="79"/>
      <c r="R7" s="83"/>
      <c r="S7" s="79"/>
      <c r="T7" s="84"/>
      <c r="U7" s="77"/>
      <c r="V7" s="74"/>
      <c r="W7" s="75"/>
    </row>
    <row r="8" spans="1:23" s="53" customFormat="1" ht="14" x14ac:dyDescent="0.3">
      <c r="A8" s="62" t="s">
        <v>25</v>
      </c>
      <c r="B8" s="63">
        <v>202</v>
      </c>
      <c r="C8" s="64" t="s">
        <v>73</v>
      </c>
      <c r="D8" s="65" t="s">
        <v>68</v>
      </c>
      <c r="E8" s="66"/>
      <c r="F8" s="67" t="s">
        <v>23</v>
      </c>
      <c r="G8" s="68">
        <v>21588</v>
      </c>
      <c r="H8" s="63">
        <v>65</v>
      </c>
      <c r="I8" s="69" t="str">
        <f t="shared" si="0"/>
        <v>RISCO ALTO</v>
      </c>
      <c r="J8" s="65"/>
      <c r="K8" s="66" t="s">
        <v>23</v>
      </c>
      <c r="L8" s="66"/>
      <c r="M8" s="66"/>
      <c r="N8" s="70" t="s">
        <v>23</v>
      </c>
      <c r="O8" s="66"/>
      <c r="P8" s="66"/>
      <c r="Q8" s="66"/>
      <c r="R8" s="71"/>
      <c r="S8" s="66"/>
      <c r="T8" s="72"/>
      <c r="U8" s="63"/>
      <c r="V8" s="74"/>
      <c r="W8" s="75"/>
    </row>
    <row r="9" spans="1:23" s="53" customFormat="1" ht="14" x14ac:dyDescent="0.3">
      <c r="A9" s="76" t="s">
        <v>25</v>
      </c>
      <c r="B9" s="77">
        <v>240</v>
      </c>
      <c r="C9" s="64" t="s">
        <v>74</v>
      </c>
      <c r="D9" s="78" t="s">
        <v>68</v>
      </c>
      <c r="E9" s="79" t="s">
        <v>23</v>
      </c>
      <c r="F9" s="80"/>
      <c r="G9" s="81">
        <v>25259</v>
      </c>
      <c r="H9" s="77">
        <v>55</v>
      </c>
      <c r="I9" s="69" t="str">
        <f t="shared" si="0"/>
        <v>RISCO ALTO</v>
      </c>
      <c r="J9" s="78"/>
      <c r="K9" s="79" t="s">
        <v>23</v>
      </c>
      <c r="L9" s="79"/>
      <c r="M9" s="79"/>
      <c r="N9" s="82"/>
      <c r="O9" s="79"/>
      <c r="P9" s="79"/>
      <c r="Q9" s="79"/>
      <c r="R9" s="83"/>
      <c r="S9" s="79"/>
      <c r="T9" s="84"/>
      <c r="U9" s="77"/>
      <c r="V9" s="74"/>
      <c r="W9" s="75"/>
    </row>
    <row r="10" spans="1:23" s="53" customFormat="1" ht="14" x14ac:dyDescent="0.3">
      <c r="A10" s="62" t="s">
        <v>25</v>
      </c>
      <c r="B10" s="63">
        <v>344</v>
      </c>
      <c r="C10" s="64" t="s">
        <v>75</v>
      </c>
      <c r="D10" s="65" t="s">
        <v>68</v>
      </c>
      <c r="E10" s="66" t="s">
        <v>23</v>
      </c>
      <c r="F10" s="67"/>
      <c r="G10" s="68">
        <v>20513</v>
      </c>
      <c r="H10" s="63">
        <v>68</v>
      </c>
      <c r="I10" s="69" t="str">
        <f t="shared" si="0"/>
        <v>RISCO ALTO</v>
      </c>
      <c r="J10" s="65"/>
      <c r="K10" s="66" t="s">
        <v>23</v>
      </c>
      <c r="L10" s="66"/>
      <c r="M10" s="66"/>
      <c r="N10" s="70"/>
      <c r="O10" s="66"/>
      <c r="P10" s="66"/>
      <c r="Q10" s="66"/>
      <c r="R10" s="71"/>
      <c r="S10" s="66"/>
      <c r="T10" s="72"/>
      <c r="U10" s="63"/>
      <c r="V10" s="74"/>
      <c r="W10" s="75"/>
    </row>
    <row r="11" spans="1:23" s="53" customFormat="1" ht="14" x14ac:dyDescent="0.3">
      <c r="A11" s="76" t="s">
        <v>39</v>
      </c>
      <c r="B11" s="77">
        <v>8</v>
      </c>
      <c r="C11" s="64" t="s">
        <v>76</v>
      </c>
      <c r="D11" s="78" t="s">
        <v>68</v>
      </c>
      <c r="E11" s="79" t="s">
        <v>23</v>
      </c>
      <c r="F11" s="80" t="s">
        <v>23</v>
      </c>
      <c r="G11" s="81">
        <v>20356</v>
      </c>
      <c r="H11" s="77">
        <v>70</v>
      </c>
      <c r="I11" s="69" t="str">
        <f t="shared" si="0"/>
        <v>RISCO ALTO</v>
      </c>
      <c r="J11" s="78"/>
      <c r="K11" s="79"/>
      <c r="L11" s="79"/>
      <c r="M11" s="79"/>
      <c r="N11" s="82" t="s">
        <v>23</v>
      </c>
      <c r="O11" s="79"/>
      <c r="P11" s="79"/>
      <c r="Q11" s="79"/>
      <c r="R11" s="83"/>
      <c r="S11" s="79"/>
      <c r="T11" s="84"/>
      <c r="U11" s="77"/>
      <c r="V11" s="74"/>
      <c r="W11" s="75"/>
    </row>
    <row r="12" spans="1:23" s="53" customFormat="1" ht="14" x14ac:dyDescent="0.3">
      <c r="A12" s="62" t="s">
        <v>39</v>
      </c>
      <c r="B12" s="63">
        <v>137</v>
      </c>
      <c r="C12" s="64" t="s">
        <v>77</v>
      </c>
      <c r="D12" s="65" t="s">
        <v>66</v>
      </c>
      <c r="E12" s="66" t="s">
        <v>23</v>
      </c>
      <c r="F12" s="67"/>
      <c r="G12" s="68">
        <v>19926</v>
      </c>
      <c r="H12" s="63">
        <v>70</v>
      </c>
      <c r="I12" s="69" t="str">
        <f t="shared" si="0"/>
        <v>RISCO ALTO</v>
      </c>
      <c r="J12" s="65"/>
      <c r="K12" s="66"/>
      <c r="L12" s="66"/>
      <c r="M12" s="66"/>
      <c r="N12" s="70"/>
      <c r="O12" s="66"/>
      <c r="P12" s="66"/>
      <c r="Q12" s="66"/>
      <c r="R12" s="71" t="s">
        <v>40</v>
      </c>
      <c r="S12" s="66"/>
      <c r="T12" s="72"/>
      <c r="U12" s="63"/>
      <c r="V12" s="74"/>
      <c r="W12" s="75"/>
    </row>
    <row r="13" spans="1:23" s="53" customFormat="1" ht="14" x14ac:dyDescent="0.3">
      <c r="A13" s="76" t="s">
        <v>39</v>
      </c>
      <c r="B13" s="77">
        <v>154</v>
      </c>
      <c r="C13" s="64" t="s">
        <v>78</v>
      </c>
      <c r="D13" s="78" t="s">
        <v>68</v>
      </c>
      <c r="E13" s="79" t="s">
        <v>23</v>
      </c>
      <c r="F13" s="80" t="s">
        <v>23</v>
      </c>
      <c r="G13" s="81">
        <v>20795</v>
      </c>
      <c r="H13" s="77">
        <v>68</v>
      </c>
      <c r="I13" s="69" t="str">
        <f t="shared" si="0"/>
        <v>RISCO ALTO</v>
      </c>
      <c r="J13" s="78"/>
      <c r="K13" s="79" t="s">
        <v>23</v>
      </c>
      <c r="L13" s="79"/>
      <c r="M13" s="79"/>
      <c r="N13" s="82" t="s">
        <v>23</v>
      </c>
      <c r="O13" s="79"/>
      <c r="P13" s="79"/>
      <c r="Q13" s="79"/>
      <c r="R13" s="83" t="s">
        <v>23</v>
      </c>
      <c r="S13" s="79"/>
      <c r="T13" s="84"/>
      <c r="U13" s="77"/>
      <c r="V13" s="74"/>
      <c r="W13" s="75"/>
    </row>
    <row r="14" spans="1:23" s="53" customFormat="1" ht="14" x14ac:dyDescent="0.3">
      <c r="A14" s="62" t="s">
        <v>39</v>
      </c>
      <c r="B14" s="63">
        <v>165</v>
      </c>
      <c r="C14" s="64" t="s">
        <v>74</v>
      </c>
      <c r="D14" s="65" t="s">
        <v>68</v>
      </c>
      <c r="E14" s="66"/>
      <c r="F14" s="67" t="s">
        <v>23</v>
      </c>
      <c r="G14" s="68">
        <v>21987</v>
      </c>
      <c r="H14" s="63">
        <v>64</v>
      </c>
      <c r="I14" s="69" t="str">
        <f t="shared" si="0"/>
        <v>RISCO MUITO ALTO</v>
      </c>
      <c r="J14" s="65"/>
      <c r="K14" s="66"/>
      <c r="L14" s="66"/>
      <c r="M14" s="66"/>
      <c r="N14" s="70" t="s">
        <v>23</v>
      </c>
      <c r="O14" s="66"/>
      <c r="P14" s="66" t="s">
        <v>23</v>
      </c>
      <c r="Q14" s="66" t="s">
        <v>23</v>
      </c>
      <c r="R14" s="71"/>
      <c r="S14" s="66"/>
      <c r="T14" s="72"/>
      <c r="U14" s="63"/>
      <c r="V14" s="74"/>
      <c r="W14" s="75"/>
    </row>
    <row r="15" spans="1:23" s="53" customFormat="1" ht="14" x14ac:dyDescent="0.3">
      <c r="A15" s="76" t="s">
        <v>39</v>
      </c>
      <c r="B15" s="77">
        <v>174</v>
      </c>
      <c r="C15" s="64" t="s">
        <v>79</v>
      </c>
      <c r="D15" s="78" t="s">
        <v>68</v>
      </c>
      <c r="E15" s="79"/>
      <c r="F15" s="80" t="s">
        <v>23</v>
      </c>
      <c r="G15" s="81">
        <v>28146</v>
      </c>
      <c r="H15" s="77">
        <v>48</v>
      </c>
      <c r="I15" s="69" t="str">
        <f t="shared" si="0"/>
        <v>RISCO ALTO</v>
      </c>
      <c r="J15" s="78"/>
      <c r="K15" s="79" t="s">
        <v>23</v>
      </c>
      <c r="L15" s="79"/>
      <c r="M15" s="79"/>
      <c r="N15" s="82" t="s">
        <v>23</v>
      </c>
      <c r="O15" s="79"/>
      <c r="P15" s="79"/>
      <c r="Q15" s="79"/>
      <c r="R15" s="83"/>
      <c r="S15" s="79"/>
      <c r="T15" s="84"/>
      <c r="U15" s="77"/>
      <c r="V15" s="74"/>
      <c r="W15" s="75"/>
    </row>
    <row r="16" spans="1:23" s="53" customFormat="1" ht="14" x14ac:dyDescent="0.3">
      <c r="A16" s="62" t="s">
        <v>39</v>
      </c>
      <c r="B16" s="63">
        <v>195</v>
      </c>
      <c r="C16" s="64" t="s">
        <v>80</v>
      </c>
      <c r="D16" s="65" t="s">
        <v>68</v>
      </c>
      <c r="E16" s="66" t="s">
        <v>23</v>
      </c>
      <c r="F16" s="67" t="s">
        <v>23</v>
      </c>
      <c r="G16" s="68">
        <v>20969</v>
      </c>
      <c r="H16" s="63">
        <v>67</v>
      </c>
      <c r="I16" s="69" t="str">
        <f t="shared" si="0"/>
        <v>RISCO ALTO</v>
      </c>
      <c r="J16" s="65"/>
      <c r="K16" s="66" t="s">
        <v>23</v>
      </c>
      <c r="L16" s="66"/>
      <c r="M16" s="66"/>
      <c r="N16" s="70" t="s">
        <v>23</v>
      </c>
      <c r="O16" s="66"/>
      <c r="P16" s="66"/>
      <c r="Q16" s="66"/>
      <c r="R16" s="71"/>
      <c r="S16" s="66"/>
      <c r="T16" s="72"/>
      <c r="U16" s="63"/>
      <c r="V16" s="74"/>
      <c r="W16" s="75"/>
    </row>
    <row r="17" spans="1:23" s="53" customFormat="1" ht="14" x14ac:dyDescent="0.3">
      <c r="A17" s="76" t="s">
        <v>39</v>
      </c>
      <c r="B17" s="77">
        <v>209</v>
      </c>
      <c r="C17" s="64" t="s">
        <v>81</v>
      </c>
      <c r="D17" s="78" t="s">
        <v>68</v>
      </c>
      <c r="E17" s="79" t="s">
        <v>23</v>
      </c>
      <c r="F17" s="80" t="s">
        <v>23</v>
      </c>
      <c r="G17" s="81">
        <v>22529</v>
      </c>
      <c r="H17" s="77">
        <v>63</v>
      </c>
      <c r="I17" s="69" t="str">
        <f t="shared" si="0"/>
        <v>RISCO ALTO</v>
      </c>
      <c r="J17" s="78"/>
      <c r="K17" s="79" t="s">
        <v>23</v>
      </c>
      <c r="L17" s="79"/>
      <c r="M17" s="79"/>
      <c r="N17" s="82" t="s">
        <v>23</v>
      </c>
      <c r="O17" s="79"/>
      <c r="P17" s="79"/>
      <c r="Q17" s="79"/>
      <c r="R17" s="83"/>
      <c r="S17" s="79"/>
      <c r="T17" s="84"/>
      <c r="U17" s="77"/>
      <c r="V17" s="74"/>
      <c r="W17" s="75"/>
    </row>
    <row r="18" spans="1:23" s="53" customFormat="1" ht="14" x14ac:dyDescent="0.3">
      <c r="A18" s="85" t="s">
        <v>39</v>
      </c>
      <c r="B18" s="86">
        <v>227</v>
      </c>
      <c r="C18" s="64" t="s">
        <v>82</v>
      </c>
      <c r="D18" s="87" t="s">
        <v>68</v>
      </c>
      <c r="E18" s="70" t="s">
        <v>23</v>
      </c>
      <c r="F18" s="88" t="s">
        <v>23</v>
      </c>
      <c r="G18" s="89">
        <v>20629</v>
      </c>
      <c r="H18" s="86">
        <v>67</v>
      </c>
      <c r="I18" s="69" t="str">
        <f t="shared" si="0"/>
        <v>RISCO ALTO</v>
      </c>
      <c r="J18" s="87"/>
      <c r="K18" s="70"/>
      <c r="L18" s="70"/>
      <c r="M18" s="70"/>
      <c r="N18" s="70" t="s">
        <v>23</v>
      </c>
      <c r="O18" s="70"/>
      <c r="P18" s="70"/>
      <c r="Q18" s="70"/>
      <c r="R18" s="90"/>
      <c r="S18" s="66"/>
      <c r="T18" s="91"/>
      <c r="U18" s="63"/>
      <c r="V18" s="74"/>
      <c r="W18" s="75"/>
    </row>
    <row r="19" spans="1:23" s="53" customFormat="1" ht="14" x14ac:dyDescent="0.3">
      <c r="A19" s="76" t="s">
        <v>39</v>
      </c>
      <c r="B19" s="77">
        <v>247</v>
      </c>
      <c r="C19" s="64" t="s">
        <v>83</v>
      </c>
      <c r="D19" s="78" t="s">
        <v>68</v>
      </c>
      <c r="E19" s="79" t="s">
        <v>23</v>
      </c>
      <c r="F19" s="80" t="s">
        <v>23</v>
      </c>
      <c r="G19" s="81">
        <v>17818</v>
      </c>
      <c r="H19" s="77">
        <v>76</v>
      </c>
      <c r="I19" s="69" t="str">
        <f t="shared" si="0"/>
        <v>RISCO ALTO</v>
      </c>
      <c r="J19" s="78"/>
      <c r="K19" s="79" t="s">
        <v>23</v>
      </c>
      <c r="L19" s="79"/>
      <c r="M19" s="79"/>
      <c r="N19" s="82" t="s">
        <v>23</v>
      </c>
      <c r="O19" s="79"/>
      <c r="P19" s="79"/>
      <c r="Q19" s="79"/>
      <c r="R19" s="83"/>
      <c r="S19" s="79"/>
      <c r="T19" s="84"/>
      <c r="U19" s="77"/>
      <c r="V19" s="74"/>
      <c r="W19" s="75"/>
    </row>
    <row r="20" spans="1:23" s="53" customFormat="1" ht="14" x14ac:dyDescent="0.3">
      <c r="A20" s="62" t="s">
        <v>39</v>
      </c>
      <c r="B20" s="63">
        <v>159</v>
      </c>
      <c r="C20" s="64" t="s">
        <v>84</v>
      </c>
      <c r="D20" s="65" t="s">
        <v>68</v>
      </c>
      <c r="E20" s="66" t="s">
        <v>23</v>
      </c>
      <c r="F20" s="67" t="s">
        <v>23</v>
      </c>
      <c r="G20" s="68">
        <v>20456</v>
      </c>
      <c r="H20" s="63">
        <v>68</v>
      </c>
      <c r="I20" s="69" t="str">
        <f t="shared" si="0"/>
        <v>RISCO ALTO</v>
      </c>
      <c r="J20" s="65"/>
      <c r="K20" s="66"/>
      <c r="L20" s="66"/>
      <c r="M20" s="66"/>
      <c r="N20" s="70" t="s">
        <v>23</v>
      </c>
      <c r="O20" s="66"/>
      <c r="P20" s="66"/>
      <c r="Q20" s="66"/>
      <c r="R20" s="71"/>
      <c r="S20" s="66"/>
      <c r="T20" s="72"/>
      <c r="U20" s="63"/>
      <c r="V20" s="74"/>
      <c r="W20" s="75"/>
    </row>
    <row r="21" spans="1:23" s="53" customFormat="1" ht="15.75" customHeight="1" x14ac:dyDescent="0.3">
      <c r="A21" s="76" t="s">
        <v>41</v>
      </c>
      <c r="B21" s="77">
        <v>119</v>
      </c>
      <c r="C21" s="64" t="s">
        <v>85</v>
      </c>
      <c r="D21" s="78" t="s">
        <v>68</v>
      </c>
      <c r="E21" s="79" t="s">
        <v>23</v>
      </c>
      <c r="F21" s="80" t="s">
        <v>23</v>
      </c>
      <c r="G21" s="81">
        <v>18658</v>
      </c>
      <c r="H21" s="77">
        <v>73</v>
      </c>
      <c r="I21" s="69" t="str">
        <f t="shared" si="0"/>
        <v>RISCO ALTO</v>
      </c>
      <c r="J21" s="78"/>
      <c r="K21" s="79"/>
      <c r="L21" s="79"/>
      <c r="M21" s="79"/>
      <c r="N21" s="82"/>
      <c r="O21" s="79"/>
      <c r="P21" s="79"/>
      <c r="Q21" s="79"/>
      <c r="R21" s="83"/>
      <c r="S21" s="79"/>
      <c r="T21" s="84"/>
      <c r="U21" s="77"/>
      <c r="V21" s="74"/>
      <c r="W21" s="75"/>
    </row>
    <row r="22" spans="1:23" s="53" customFormat="1" ht="15.75" customHeight="1" x14ac:dyDescent="0.3">
      <c r="A22" s="62" t="s">
        <v>41</v>
      </c>
      <c r="B22" s="63">
        <v>145</v>
      </c>
      <c r="C22" s="64" t="s">
        <v>86</v>
      </c>
      <c r="D22" s="65" t="s">
        <v>68</v>
      </c>
      <c r="E22" s="66" t="s">
        <v>23</v>
      </c>
      <c r="F22" s="67" t="s">
        <v>23</v>
      </c>
      <c r="G22" s="68">
        <v>27848</v>
      </c>
      <c r="H22" s="63">
        <v>49</v>
      </c>
      <c r="I22" s="69" t="str">
        <f t="shared" si="0"/>
        <v>RISCO ALTO</v>
      </c>
      <c r="J22" s="65"/>
      <c r="K22" s="66"/>
      <c r="L22" s="66"/>
      <c r="M22" s="66"/>
      <c r="N22" s="70" t="s">
        <v>23</v>
      </c>
      <c r="O22" s="66"/>
      <c r="P22" s="66"/>
      <c r="Q22" s="66"/>
      <c r="R22" s="71"/>
      <c r="S22" s="66"/>
      <c r="T22" s="72"/>
      <c r="U22" s="63"/>
      <c r="V22" s="74"/>
      <c r="W22" s="75"/>
    </row>
    <row r="23" spans="1:23" s="53" customFormat="1" ht="15.75" customHeight="1" x14ac:dyDescent="0.3">
      <c r="A23" s="76" t="s">
        <v>41</v>
      </c>
      <c r="B23" s="77">
        <v>182</v>
      </c>
      <c r="C23" s="64" t="s">
        <v>87</v>
      </c>
      <c r="D23" s="78" t="s">
        <v>68</v>
      </c>
      <c r="E23" s="79" t="s">
        <v>23</v>
      </c>
      <c r="F23" s="80" t="s">
        <v>23</v>
      </c>
      <c r="G23" s="81">
        <v>23128</v>
      </c>
      <c r="H23" s="77">
        <v>61</v>
      </c>
      <c r="I23" s="69" t="str">
        <f t="shared" si="0"/>
        <v>RISCO ALTO</v>
      </c>
      <c r="J23" s="78"/>
      <c r="K23" s="79"/>
      <c r="L23" s="79"/>
      <c r="M23" s="79"/>
      <c r="N23" s="82"/>
      <c r="O23" s="79"/>
      <c r="P23" s="79"/>
      <c r="Q23" s="79"/>
      <c r="R23" s="83"/>
      <c r="S23" s="79"/>
      <c r="T23" s="84"/>
      <c r="U23" s="77"/>
      <c r="V23" s="74"/>
      <c r="W23" s="75"/>
    </row>
    <row r="24" spans="1:23" s="53" customFormat="1" ht="15.75" customHeight="1" x14ac:dyDescent="0.3">
      <c r="A24" s="62" t="s">
        <v>41</v>
      </c>
      <c r="B24" s="63">
        <v>198</v>
      </c>
      <c r="C24" s="64" t="s">
        <v>88</v>
      </c>
      <c r="D24" s="65" t="s">
        <v>68</v>
      </c>
      <c r="E24" s="66" t="s">
        <v>23</v>
      </c>
      <c r="F24" s="67"/>
      <c r="G24" s="68">
        <v>25577</v>
      </c>
      <c r="H24" s="63">
        <v>55</v>
      </c>
      <c r="I24" s="69" t="str">
        <f t="shared" si="0"/>
        <v>RISCO ALTO</v>
      </c>
      <c r="J24" s="65"/>
      <c r="K24" s="66"/>
      <c r="L24" s="66"/>
      <c r="M24" s="66"/>
      <c r="N24" s="70" t="s">
        <v>23</v>
      </c>
      <c r="O24" s="66"/>
      <c r="P24" s="66"/>
      <c r="Q24" s="66"/>
      <c r="R24" s="71"/>
      <c r="S24" s="66"/>
      <c r="T24" s="72"/>
      <c r="U24" s="63"/>
      <c r="V24" s="74"/>
      <c r="W24" s="75"/>
    </row>
    <row r="25" spans="1:23" s="53" customFormat="1" ht="15.75" customHeight="1" x14ac:dyDescent="0.3">
      <c r="A25" s="76" t="s">
        <v>41</v>
      </c>
      <c r="B25" s="77">
        <v>205</v>
      </c>
      <c r="C25" s="64" t="s">
        <v>89</v>
      </c>
      <c r="D25" s="78" t="s">
        <v>68</v>
      </c>
      <c r="E25" s="79" t="s">
        <v>23</v>
      </c>
      <c r="F25" s="80" t="s">
        <v>23</v>
      </c>
      <c r="G25" s="81">
        <v>13510</v>
      </c>
      <c r="H25" s="77">
        <v>88</v>
      </c>
      <c r="I25" s="69" t="str">
        <f t="shared" si="0"/>
        <v>RISCO ALTO</v>
      </c>
      <c r="J25" s="78"/>
      <c r="K25" s="79" t="s">
        <v>23</v>
      </c>
      <c r="L25" s="79"/>
      <c r="M25" s="79"/>
      <c r="N25" s="82"/>
      <c r="O25" s="79"/>
      <c r="P25" s="79"/>
      <c r="Q25" s="79"/>
      <c r="R25" s="83"/>
      <c r="S25" s="79"/>
      <c r="T25" s="84"/>
      <c r="U25" s="77"/>
      <c r="V25" s="74"/>
      <c r="W25" s="75"/>
    </row>
    <row r="26" spans="1:23" s="53" customFormat="1" ht="15.75" customHeight="1" x14ac:dyDescent="0.3">
      <c r="A26" s="62" t="s">
        <v>41</v>
      </c>
      <c r="B26" s="63">
        <v>206</v>
      </c>
      <c r="C26" s="64" t="s">
        <v>90</v>
      </c>
      <c r="D26" s="65" t="s">
        <v>66</v>
      </c>
      <c r="E26" s="66" t="s">
        <v>23</v>
      </c>
      <c r="F26" s="67"/>
      <c r="G26" s="68">
        <v>13866</v>
      </c>
      <c r="H26" s="63">
        <v>87</v>
      </c>
      <c r="I26" s="69" t="str">
        <f t="shared" si="0"/>
        <v>RISCO MUITO ALTO</v>
      </c>
      <c r="J26" s="65"/>
      <c r="K26" s="66"/>
      <c r="L26" s="66" t="s">
        <v>23</v>
      </c>
      <c r="M26" s="66"/>
      <c r="N26" s="70" t="s">
        <v>23</v>
      </c>
      <c r="O26" s="66"/>
      <c r="P26" s="66"/>
      <c r="Q26" s="66"/>
      <c r="R26" s="71"/>
      <c r="S26" s="66"/>
      <c r="T26" s="72"/>
      <c r="U26" s="63"/>
      <c r="V26" s="74"/>
      <c r="W26" s="75"/>
    </row>
    <row r="27" spans="1:23" s="53" customFormat="1" ht="15.75" customHeight="1" x14ac:dyDescent="0.3">
      <c r="A27" s="76" t="s">
        <v>25</v>
      </c>
      <c r="B27" s="77">
        <v>9</v>
      </c>
      <c r="C27" s="64" t="s">
        <v>91</v>
      </c>
      <c r="D27" s="78" t="s">
        <v>68</v>
      </c>
      <c r="E27" s="79" t="s">
        <v>23</v>
      </c>
      <c r="F27" s="80"/>
      <c r="G27" s="81">
        <v>16968</v>
      </c>
      <c r="H27" s="77">
        <v>78</v>
      </c>
      <c r="I27" s="69" t="str">
        <f t="shared" si="0"/>
        <v>RISCO ALTO</v>
      </c>
      <c r="J27" s="78"/>
      <c r="K27" s="79"/>
      <c r="L27" s="79"/>
      <c r="M27" s="79"/>
      <c r="N27" s="82"/>
      <c r="O27" s="79"/>
      <c r="P27" s="79"/>
      <c r="Q27" s="79"/>
      <c r="R27" s="83"/>
      <c r="S27" s="79"/>
      <c r="T27" s="84"/>
      <c r="U27" s="77"/>
      <c r="V27" s="74"/>
      <c r="W27" s="75"/>
    </row>
    <row r="28" spans="1:23" s="53" customFormat="1" ht="15.75" customHeight="1" x14ac:dyDescent="0.3">
      <c r="A28" s="62" t="s">
        <v>25</v>
      </c>
      <c r="B28" s="63">
        <v>25</v>
      </c>
      <c r="C28" s="64" t="s">
        <v>92</v>
      </c>
      <c r="D28" s="65" t="s">
        <v>68</v>
      </c>
      <c r="E28" s="66" t="s">
        <v>23</v>
      </c>
      <c r="F28" s="67"/>
      <c r="G28" s="68">
        <v>24322</v>
      </c>
      <c r="H28" s="63">
        <v>58</v>
      </c>
      <c r="I28" s="69" t="str">
        <f t="shared" si="0"/>
        <v>RISCO ALTO</v>
      </c>
      <c r="J28" s="65"/>
      <c r="K28" s="66"/>
      <c r="L28" s="66"/>
      <c r="M28" s="66"/>
      <c r="N28" s="70"/>
      <c r="O28" s="66"/>
      <c r="P28" s="66"/>
      <c r="Q28" s="66"/>
      <c r="R28" s="71"/>
      <c r="S28" s="66"/>
      <c r="T28" s="72"/>
      <c r="U28" s="63"/>
      <c r="V28" s="74"/>
      <c r="W28" s="75"/>
    </row>
    <row r="29" spans="1:23" s="53" customFormat="1" ht="15.75" customHeight="1" x14ac:dyDescent="0.3">
      <c r="A29" s="76" t="s">
        <v>25</v>
      </c>
      <c r="B29" s="77">
        <v>35</v>
      </c>
      <c r="C29" s="64" t="s">
        <v>93</v>
      </c>
      <c r="D29" s="78" t="s">
        <v>68</v>
      </c>
      <c r="E29" s="79" t="s">
        <v>23</v>
      </c>
      <c r="F29" s="80"/>
      <c r="G29" s="81">
        <v>18055</v>
      </c>
      <c r="H29" s="77">
        <v>76</v>
      </c>
      <c r="I29" s="69" t="str">
        <f t="shared" si="0"/>
        <v>RISCO ALTO</v>
      </c>
      <c r="J29" s="78"/>
      <c r="K29" s="79"/>
      <c r="L29" s="79"/>
      <c r="M29" s="79"/>
      <c r="N29" s="82"/>
      <c r="O29" s="79"/>
      <c r="P29" s="79"/>
      <c r="Q29" s="79"/>
      <c r="R29" s="83"/>
      <c r="S29" s="79"/>
      <c r="T29" s="84"/>
      <c r="U29" s="77"/>
      <c r="V29" s="74"/>
      <c r="W29" s="75"/>
    </row>
    <row r="30" spans="1:23" s="53" customFormat="1" ht="15.75" customHeight="1" x14ac:dyDescent="0.3">
      <c r="A30" s="62" t="s">
        <v>25</v>
      </c>
      <c r="B30" s="63">
        <v>73</v>
      </c>
      <c r="C30" s="64" t="s">
        <v>94</v>
      </c>
      <c r="D30" s="65" t="s">
        <v>68</v>
      </c>
      <c r="E30" s="66" t="s">
        <v>23</v>
      </c>
      <c r="F30" s="67" t="s">
        <v>23</v>
      </c>
      <c r="G30" s="68">
        <v>33272</v>
      </c>
      <c r="H30" s="63">
        <v>33</v>
      </c>
      <c r="I30" s="69" t="str">
        <f t="shared" si="0"/>
        <v>RISCO ALTO</v>
      </c>
      <c r="J30" s="65"/>
      <c r="K30" s="66"/>
      <c r="L30" s="66"/>
      <c r="M30" s="66"/>
      <c r="N30" s="70" t="s">
        <v>23</v>
      </c>
      <c r="O30" s="66"/>
      <c r="P30" s="66"/>
      <c r="Q30" s="66"/>
      <c r="R30" s="71"/>
      <c r="S30" s="66"/>
      <c r="T30" s="72"/>
      <c r="U30" s="63"/>
      <c r="V30" s="74"/>
      <c r="W30" s="75"/>
    </row>
    <row r="31" spans="1:23" s="53" customFormat="1" ht="15.75" customHeight="1" x14ac:dyDescent="0.3">
      <c r="A31" s="76" t="s">
        <v>25</v>
      </c>
      <c r="B31" s="77">
        <v>65</v>
      </c>
      <c r="C31" s="64" t="s">
        <v>95</v>
      </c>
      <c r="D31" s="78" t="s">
        <v>68</v>
      </c>
      <c r="E31" s="79"/>
      <c r="F31" s="80" t="s">
        <v>23</v>
      </c>
      <c r="G31" s="81">
        <v>22578</v>
      </c>
      <c r="H31" s="77">
        <v>63</v>
      </c>
      <c r="I31" s="69" t="str">
        <f t="shared" si="0"/>
        <v>RISCO ALTO</v>
      </c>
      <c r="J31" s="78"/>
      <c r="K31" s="79"/>
      <c r="L31" s="79"/>
      <c r="M31" s="79"/>
      <c r="N31" s="82"/>
      <c r="O31" s="79"/>
      <c r="P31" s="79"/>
      <c r="Q31" s="79"/>
      <c r="R31" s="83"/>
      <c r="S31" s="79"/>
      <c r="T31" s="84"/>
      <c r="U31" s="77"/>
      <c r="V31" s="74"/>
      <c r="W31" s="75"/>
    </row>
    <row r="32" spans="1:23" s="53" customFormat="1" ht="15.75" customHeight="1" x14ac:dyDescent="0.3">
      <c r="A32" s="62" t="s">
        <v>25</v>
      </c>
      <c r="B32" s="63">
        <v>83</v>
      </c>
      <c r="C32" s="64" t="s">
        <v>96</v>
      </c>
      <c r="D32" s="65" t="s">
        <v>66</v>
      </c>
      <c r="E32" s="66" t="s">
        <v>23</v>
      </c>
      <c r="F32" s="67"/>
      <c r="G32" s="68">
        <v>26893</v>
      </c>
      <c r="H32" s="63">
        <v>51</v>
      </c>
      <c r="I32" s="69" t="str">
        <f t="shared" si="0"/>
        <v>RISCO ALTO</v>
      </c>
      <c r="J32" s="65"/>
      <c r="K32" s="66"/>
      <c r="L32" s="66"/>
      <c r="M32" s="66"/>
      <c r="N32" s="70"/>
      <c r="O32" s="66"/>
      <c r="P32" s="66"/>
      <c r="Q32" s="66"/>
      <c r="R32" s="71"/>
      <c r="S32" s="66"/>
      <c r="T32" s="72"/>
      <c r="U32" s="63"/>
      <c r="V32" s="74"/>
      <c r="W32" s="75"/>
    </row>
    <row r="33" spans="1:23" s="53" customFormat="1" ht="15.75" customHeight="1" x14ac:dyDescent="0.3">
      <c r="A33" s="76" t="s">
        <v>25</v>
      </c>
      <c r="B33" s="77">
        <v>114</v>
      </c>
      <c r="C33" s="64" t="s">
        <v>97</v>
      </c>
      <c r="D33" s="78" t="s">
        <v>68</v>
      </c>
      <c r="E33" s="79" t="s">
        <v>23</v>
      </c>
      <c r="F33" s="80"/>
      <c r="G33" s="81">
        <v>23944</v>
      </c>
      <c r="H33" s="77">
        <v>59</v>
      </c>
      <c r="I33" s="69" t="str">
        <f t="shared" si="0"/>
        <v>RISCO ALTO</v>
      </c>
      <c r="J33" s="78"/>
      <c r="K33" s="79"/>
      <c r="L33" s="79"/>
      <c r="M33" s="79"/>
      <c r="N33" s="82"/>
      <c r="O33" s="79"/>
      <c r="P33" s="79"/>
      <c r="Q33" s="79"/>
      <c r="R33" s="83"/>
      <c r="S33" s="79"/>
      <c r="T33" s="84"/>
      <c r="U33" s="77"/>
      <c r="V33" s="74"/>
      <c r="W33" s="75"/>
    </row>
    <row r="34" spans="1:23" s="53" customFormat="1" ht="15.75" customHeight="1" x14ac:dyDescent="0.3">
      <c r="A34" s="62" t="s">
        <v>25</v>
      </c>
      <c r="B34" s="63">
        <v>114</v>
      </c>
      <c r="C34" s="64" t="s">
        <v>98</v>
      </c>
      <c r="D34" s="65" t="s">
        <v>66</v>
      </c>
      <c r="E34" s="66" t="s">
        <v>23</v>
      </c>
      <c r="F34" s="67"/>
      <c r="G34" s="68">
        <v>17926</v>
      </c>
      <c r="H34" s="63">
        <v>75</v>
      </c>
      <c r="I34" s="69" t="str">
        <f t="shared" si="0"/>
        <v>RISCO ALTO</v>
      </c>
      <c r="J34" s="65"/>
      <c r="K34" s="66"/>
      <c r="L34" s="66"/>
      <c r="M34" s="66"/>
      <c r="N34" s="70"/>
      <c r="O34" s="66"/>
      <c r="P34" s="66"/>
      <c r="Q34" s="66"/>
      <c r="R34" s="71"/>
      <c r="S34" s="66"/>
      <c r="T34" s="72"/>
      <c r="U34" s="63"/>
      <c r="V34" s="74"/>
      <c r="W34" s="75"/>
    </row>
    <row r="35" spans="1:23" s="53" customFormat="1" ht="15.75" customHeight="1" x14ac:dyDescent="0.3">
      <c r="A35" s="76" t="s">
        <v>25</v>
      </c>
      <c r="B35" s="77">
        <v>126</v>
      </c>
      <c r="C35" s="64" t="s">
        <v>99</v>
      </c>
      <c r="D35" s="78" t="s">
        <v>66</v>
      </c>
      <c r="E35" s="79" t="s">
        <v>23</v>
      </c>
      <c r="F35" s="80"/>
      <c r="G35" s="81">
        <v>17112</v>
      </c>
      <c r="H35" s="77">
        <v>78</v>
      </c>
      <c r="I35" s="69" t="str">
        <f t="shared" si="0"/>
        <v>RISCO ALTO</v>
      </c>
      <c r="J35" s="78"/>
      <c r="K35" s="79"/>
      <c r="L35" s="79"/>
      <c r="M35" s="79"/>
      <c r="N35" s="82"/>
      <c r="O35" s="79"/>
      <c r="P35" s="79"/>
      <c r="Q35" s="79"/>
      <c r="R35" s="83"/>
      <c r="S35" s="79"/>
      <c r="T35" s="84"/>
      <c r="U35" s="77"/>
      <c r="V35" s="74"/>
      <c r="W35" s="75"/>
    </row>
    <row r="36" spans="1:23" s="53" customFormat="1" ht="15.75" customHeight="1" x14ac:dyDescent="0.3">
      <c r="A36" s="62" t="s">
        <v>25</v>
      </c>
      <c r="B36" s="63">
        <v>152</v>
      </c>
      <c r="C36" s="64" t="s">
        <v>100</v>
      </c>
      <c r="D36" s="65" t="s">
        <v>68</v>
      </c>
      <c r="E36" s="66" t="s">
        <v>23</v>
      </c>
      <c r="F36" s="67"/>
      <c r="G36" s="68">
        <v>19737</v>
      </c>
      <c r="H36" s="63">
        <v>70</v>
      </c>
      <c r="I36" s="69" t="str">
        <f t="shared" si="0"/>
        <v>RISCO ALTO</v>
      </c>
      <c r="J36" s="65"/>
      <c r="K36" s="66"/>
      <c r="L36" s="66"/>
      <c r="M36" s="66"/>
      <c r="N36" s="70"/>
      <c r="O36" s="66"/>
      <c r="P36" s="66"/>
      <c r="Q36" s="66"/>
      <c r="R36" s="71"/>
      <c r="S36" s="66"/>
      <c r="T36" s="72"/>
      <c r="U36" s="63"/>
      <c r="V36" s="74"/>
      <c r="W36" s="75"/>
    </row>
    <row r="37" spans="1:23" s="53" customFormat="1" ht="15.75" customHeight="1" x14ac:dyDescent="0.3">
      <c r="A37" s="76" t="s">
        <v>25</v>
      </c>
      <c r="B37" s="77">
        <v>196</v>
      </c>
      <c r="C37" s="64" t="s">
        <v>101</v>
      </c>
      <c r="D37" s="78" t="s">
        <v>68</v>
      </c>
      <c r="E37" s="79" t="s">
        <v>23</v>
      </c>
      <c r="F37" s="80" t="s">
        <v>23</v>
      </c>
      <c r="G37" s="81">
        <v>17444</v>
      </c>
      <c r="H37" s="77">
        <v>77</v>
      </c>
      <c r="I37" s="69" t="str">
        <f t="shared" si="0"/>
        <v>RISCO ALTO</v>
      </c>
      <c r="J37" s="78"/>
      <c r="K37" s="79"/>
      <c r="L37" s="79"/>
      <c r="M37" s="79"/>
      <c r="N37" s="82"/>
      <c r="O37" s="79"/>
      <c r="P37" s="79"/>
      <c r="Q37" s="79"/>
      <c r="R37" s="83"/>
      <c r="S37" s="79"/>
      <c r="T37" s="84"/>
      <c r="U37" s="77"/>
      <c r="V37" s="74"/>
      <c r="W37" s="75"/>
    </row>
    <row r="38" spans="1:23" s="53" customFormat="1" ht="15.75" customHeight="1" x14ac:dyDescent="0.3">
      <c r="A38" s="62" t="s">
        <v>25</v>
      </c>
      <c r="B38" s="63">
        <v>200</v>
      </c>
      <c r="C38" s="64" t="s">
        <v>72</v>
      </c>
      <c r="D38" s="65" t="s">
        <v>68</v>
      </c>
      <c r="E38" s="66" t="s">
        <v>23</v>
      </c>
      <c r="F38" s="67"/>
      <c r="G38" s="68">
        <v>19420</v>
      </c>
      <c r="H38" s="63">
        <v>71</v>
      </c>
      <c r="I38" s="69" t="str">
        <f t="shared" si="0"/>
        <v>RISCO ALTO</v>
      </c>
      <c r="J38" s="65"/>
      <c r="K38" s="66"/>
      <c r="L38" s="66"/>
      <c r="M38" s="66"/>
      <c r="N38" s="70"/>
      <c r="O38" s="66"/>
      <c r="P38" s="66"/>
      <c r="Q38" s="66"/>
      <c r="R38" s="71"/>
      <c r="S38" s="66"/>
      <c r="T38" s="72"/>
      <c r="U38" s="63"/>
      <c r="V38" s="74"/>
      <c r="W38" s="75"/>
    </row>
    <row r="39" spans="1:23" s="53" customFormat="1" ht="15.75" customHeight="1" x14ac:dyDescent="0.3">
      <c r="A39" s="76" t="s">
        <v>25</v>
      </c>
      <c r="B39" s="77">
        <v>202</v>
      </c>
      <c r="C39" s="64" t="s">
        <v>102</v>
      </c>
      <c r="D39" s="78" t="s">
        <v>66</v>
      </c>
      <c r="E39" s="79" t="s">
        <v>23</v>
      </c>
      <c r="F39" s="80"/>
      <c r="G39" s="81">
        <v>15976</v>
      </c>
      <c r="H39" s="77">
        <v>82</v>
      </c>
      <c r="I39" s="69" t="str">
        <f t="shared" si="0"/>
        <v>RISCO ALTO</v>
      </c>
      <c r="J39" s="78"/>
      <c r="K39" s="79"/>
      <c r="L39" s="79"/>
      <c r="M39" s="79"/>
      <c r="N39" s="82"/>
      <c r="O39" s="79"/>
      <c r="P39" s="79"/>
      <c r="Q39" s="79"/>
      <c r="R39" s="83"/>
      <c r="S39" s="79"/>
      <c r="T39" s="84"/>
      <c r="U39" s="77"/>
      <c r="V39" s="74"/>
      <c r="W39" s="75"/>
    </row>
    <row r="40" spans="1:23" s="53" customFormat="1" ht="15.75" customHeight="1" x14ac:dyDescent="0.3">
      <c r="A40" s="62" t="s">
        <v>25</v>
      </c>
      <c r="B40" s="63">
        <v>286</v>
      </c>
      <c r="C40" s="64" t="s">
        <v>103</v>
      </c>
      <c r="D40" s="65" t="s">
        <v>66</v>
      </c>
      <c r="E40" s="66" t="s">
        <v>23</v>
      </c>
      <c r="F40" s="67"/>
      <c r="G40" s="68">
        <v>24911</v>
      </c>
      <c r="H40" s="63">
        <v>56</v>
      </c>
      <c r="I40" s="69" t="str">
        <f t="shared" si="0"/>
        <v>RISCO ALTO</v>
      </c>
      <c r="J40" s="65"/>
      <c r="K40" s="66"/>
      <c r="L40" s="66"/>
      <c r="M40" s="66"/>
      <c r="N40" s="70"/>
      <c r="O40" s="66"/>
      <c r="P40" s="66"/>
      <c r="Q40" s="66"/>
      <c r="R40" s="71"/>
      <c r="S40" s="66"/>
      <c r="T40" s="72"/>
      <c r="U40" s="63"/>
      <c r="V40" s="74"/>
      <c r="W40" s="75"/>
    </row>
    <row r="41" spans="1:23" s="53" customFormat="1" ht="15.75" customHeight="1" x14ac:dyDescent="0.3">
      <c r="A41" s="76" t="s">
        <v>25</v>
      </c>
      <c r="B41" s="77">
        <v>308</v>
      </c>
      <c r="C41" s="64" t="s">
        <v>104</v>
      </c>
      <c r="D41" s="78" t="s">
        <v>68</v>
      </c>
      <c r="E41" s="79" t="s">
        <v>23</v>
      </c>
      <c r="F41" s="80"/>
      <c r="G41" s="81">
        <v>21299</v>
      </c>
      <c r="H41" s="77">
        <v>66</v>
      </c>
      <c r="I41" s="69" t="str">
        <f t="shared" si="0"/>
        <v>RISCO ALTO</v>
      </c>
      <c r="J41" s="78"/>
      <c r="K41" s="79"/>
      <c r="L41" s="79"/>
      <c r="M41" s="79"/>
      <c r="N41" s="82"/>
      <c r="O41" s="79"/>
      <c r="P41" s="79"/>
      <c r="Q41" s="79"/>
      <c r="R41" s="83"/>
      <c r="S41" s="79"/>
      <c r="T41" s="84"/>
      <c r="U41" s="77"/>
      <c r="V41" s="74"/>
      <c r="W41" s="75"/>
    </row>
    <row r="42" spans="1:23" s="53" customFormat="1" ht="15.75" customHeight="1" x14ac:dyDescent="0.3">
      <c r="A42" s="62" t="s">
        <v>25</v>
      </c>
      <c r="B42" s="63">
        <v>308</v>
      </c>
      <c r="C42" s="64" t="s">
        <v>105</v>
      </c>
      <c r="D42" s="65" t="s">
        <v>68</v>
      </c>
      <c r="E42" s="66" t="s">
        <v>23</v>
      </c>
      <c r="F42" s="67" t="s">
        <v>23</v>
      </c>
      <c r="G42" s="68">
        <v>25312</v>
      </c>
      <c r="H42" s="63">
        <v>55</v>
      </c>
      <c r="I42" s="69" t="str">
        <f t="shared" si="0"/>
        <v>RISCO ALTO</v>
      </c>
      <c r="J42" s="65"/>
      <c r="K42" s="66"/>
      <c r="L42" s="66"/>
      <c r="M42" s="66"/>
      <c r="N42" s="70"/>
      <c r="O42" s="66"/>
      <c r="P42" s="66"/>
      <c r="Q42" s="66"/>
      <c r="R42" s="71"/>
      <c r="S42" s="66"/>
      <c r="T42" s="72"/>
      <c r="U42" s="63"/>
      <c r="V42" s="74"/>
      <c r="W42" s="75"/>
    </row>
    <row r="43" spans="1:23" s="53" customFormat="1" ht="15.75" customHeight="1" x14ac:dyDescent="0.3">
      <c r="A43" s="76" t="s">
        <v>25</v>
      </c>
      <c r="B43" s="77">
        <v>320</v>
      </c>
      <c r="C43" s="64" t="s">
        <v>106</v>
      </c>
      <c r="D43" s="78" t="s">
        <v>68</v>
      </c>
      <c r="E43" s="79" t="s">
        <v>23</v>
      </c>
      <c r="F43" s="80"/>
      <c r="G43" s="81">
        <v>31990</v>
      </c>
      <c r="H43" s="77">
        <v>37</v>
      </c>
      <c r="I43" s="69" t="str">
        <f t="shared" si="0"/>
        <v>RISCO ALTO</v>
      </c>
      <c r="J43" s="78"/>
      <c r="K43" s="79"/>
      <c r="L43" s="79"/>
      <c r="M43" s="79"/>
      <c r="N43" s="82" t="s">
        <v>23</v>
      </c>
      <c r="O43" s="79"/>
      <c r="P43" s="79"/>
      <c r="Q43" s="79"/>
      <c r="R43" s="83"/>
      <c r="S43" s="79"/>
      <c r="T43" s="84"/>
      <c r="U43" s="77"/>
      <c r="V43" s="74"/>
      <c r="W43" s="75"/>
    </row>
    <row r="44" spans="1:23" s="53" customFormat="1" ht="15.75" customHeight="1" x14ac:dyDescent="0.3">
      <c r="A44" s="62" t="s">
        <v>25</v>
      </c>
      <c r="B44" s="63">
        <v>320</v>
      </c>
      <c r="C44" s="64" t="s">
        <v>107</v>
      </c>
      <c r="D44" s="65" t="s">
        <v>66</v>
      </c>
      <c r="E44" s="66" t="s">
        <v>23</v>
      </c>
      <c r="F44" s="67"/>
      <c r="G44" s="68">
        <v>27253</v>
      </c>
      <c r="H44" s="63">
        <v>50</v>
      </c>
      <c r="I44" s="69" t="str">
        <f t="shared" si="0"/>
        <v>RISCO ALTO</v>
      </c>
      <c r="J44" s="65"/>
      <c r="K44" s="66"/>
      <c r="L44" s="66"/>
      <c r="M44" s="66"/>
      <c r="N44" s="70" t="s">
        <v>23</v>
      </c>
      <c r="O44" s="66"/>
      <c r="P44" s="66"/>
      <c r="Q44" s="66" t="s">
        <v>23</v>
      </c>
      <c r="R44" s="71"/>
      <c r="S44" s="66"/>
      <c r="T44" s="72"/>
      <c r="U44" s="63"/>
      <c r="V44" s="74"/>
      <c r="W44" s="75"/>
    </row>
    <row r="45" spans="1:23" s="53" customFormat="1" ht="15.75" customHeight="1" x14ac:dyDescent="0.3">
      <c r="A45" s="76" t="s">
        <v>25</v>
      </c>
      <c r="B45" s="77">
        <v>320</v>
      </c>
      <c r="C45" s="64" t="s">
        <v>108</v>
      </c>
      <c r="D45" s="78" t="s">
        <v>68</v>
      </c>
      <c r="E45" s="79" t="s">
        <v>23</v>
      </c>
      <c r="F45" s="80"/>
      <c r="G45" s="81">
        <v>25432</v>
      </c>
      <c r="H45" s="77">
        <v>55</v>
      </c>
      <c r="I45" s="69" t="str">
        <f t="shared" si="0"/>
        <v>RISCO ALTO</v>
      </c>
      <c r="J45" s="78"/>
      <c r="K45" s="79"/>
      <c r="L45" s="79"/>
      <c r="M45" s="79"/>
      <c r="N45" s="82" t="s">
        <v>23</v>
      </c>
      <c r="O45" s="79"/>
      <c r="P45" s="79"/>
      <c r="Q45" s="79"/>
      <c r="R45" s="83"/>
      <c r="S45" s="79"/>
      <c r="T45" s="84"/>
      <c r="U45" s="77"/>
      <c r="V45" s="74"/>
      <c r="W45" s="75"/>
    </row>
    <row r="46" spans="1:23" s="53" customFormat="1" ht="15.75" customHeight="1" x14ac:dyDescent="0.3">
      <c r="A46" s="62" t="s">
        <v>25</v>
      </c>
      <c r="B46" s="63">
        <v>334</v>
      </c>
      <c r="C46" s="64" t="s">
        <v>109</v>
      </c>
      <c r="D46" s="65" t="s">
        <v>68</v>
      </c>
      <c r="E46" s="66" t="s">
        <v>23</v>
      </c>
      <c r="F46" s="67"/>
      <c r="G46" s="68">
        <v>19961</v>
      </c>
      <c r="H46" s="63">
        <v>50</v>
      </c>
      <c r="I46" s="69" t="str">
        <f t="shared" si="0"/>
        <v>RISCO INTERMEDIÁRIO</v>
      </c>
      <c r="J46" s="65"/>
      <c r="K46" s="66"/>
      <c r="L46" s="66"/>
      <c r="M46" s="66"/>
      <c r="N46" s="70"/>
      <c r="O46" s="66"/>
      <c r="P46" s="66"/>
      <c r="Q46" s="66"/>
      <c r="R46" s="71"/>
      <c r="S46" s="66"/>
      <c r="T46" s="72"/>
      <c r="U46" s="63"/>
      <c r="V46" s="74"/>
      <c r="W46" s="75"/>
    </row>
    <row r="47" spans="1:23" s="53" customFormat="1" ht="15.75" customHeight="1" x14ac:dyDescent="0.3">
      <c r="A47" s="76" t="s">
        <v>39</v>
      </c>
      <c r="B47" s="77">
        <v>26</v>
      </c>
      <c r="C47" s="64" t="s">
        <v>110</v>
      </c>
      <c r="D47" s="78" t="s">
        <v>66</v>
      </c>
      <c r="E47" s="79" t="s">
        <v>23</v>
      </c>
      <c r="F47" s="80"/>
      <c r="G47" s="81">
        <v>24579</v>
      </c>
      <c r="H47" s="77">
        <v>58</v>
      </c>
      <c r="I47" s="69" t="str">
        <f t="shared" si="0"/>
        <v>RISCO ALTO</v>
      </c>
      <c r="J47" s="78"/>
      <c r="K47" s="79"/>
      <c r="L47" s="79"/>
      <c r="M47" s="79"/>
      <c r="N47" s="82"/>
      <c r="O47" s="79"/>
      <c r="P47" s="79"/>
      <c r="Q47" s="79"/>
      <c r="R47" s="83"/>
      <c r="S47" s="79"/>
      <c r="T47" s="84"/>
      <c r="U47" s="77"/>
      <c r="V47" s="74"/>
      <c r="W47" s="75"/>
    </row>
    <row r="48" spans="1:23" s="53" customFormat="1" ht="15.75" customHeight="1" x14ac:dyDescent="0.3">
      <c r="A48" s="62" t="s">
        <v>39</v>
      </c>
      <c r="B48" s="63">
        <v>26</v>
      </c>
      <c r="C48" s="64" t="s">
        <v>111</v>
      </c>
      <c r="D48" s="65" t="s">
        <v>68</v>
      </c>
      <c r="E48" s="66" t="s">
        <v>23</v>
      </c>
      <c r="F48" s="67"/>
      <c r="G48" s="68">
        <v>25005</v>
      </c>
      <c r="H48" s="63">
        <v>56</v>
      </c>
      <c r="I48" s="69" t="str">
        <f t="shared" si="0"/>
        <v>RISCO INTERMEDIÁRIO</v>
      </c>
      <c r="J48" s="65"/>
      <c r="K48" s="66"/>
      <c r="L48" s="66"/>
      <c r="M48" s="66"/>
      <c r="N48" s="70"/>
      <c r="O48" s="66"/>
      <c r="P48" s="66"/>
      <c r="Q48" s="66"/>
      <c r="R48" s="71"/>
      <c r="S48" s="66"/>
      <c r="T48" s="72"/>
      <c r="U48" s="63"/>
      <c r="V48" s="74"/>
      <c r="W48" s="75"/>
    </row>
    <row r="49" spans="1:23" s="53" customFormat="1" ht="15.75" customHeight="1" x14ac:dyDescent="0.3">
      <c r="A49" s="76" t="s">
        <v>39</v>
      </c>
      <c r="B49" s="77">
        <v>66</v>
      </c>
      <c r="C49" s="64" t="s">
        <v>112</v>
      </c>
      <c r="D49" s="78" t="s">
        <v>66</v>
      </c>
      <c r="E49" s="79" t="s">
        <v>23</v>
      </c>
      <c r="F49" s="80" t="s">
        <v>23</v>
      </c>
      <c r="G49" s="81">
        <v>27084</v>
      </c>
      <c r="H49" s="77">
        <v>50</v>
      </c>
      <c r="I49" s="69" t="str">
        <f t="shared" si="0"/>
        <v>RISCO ALTO</v>
      </c>
      <c r="J49" s="78"/>
      <c r="K49" s="79"/>
      <c r="L49" s="79"/>
      <c r="M49" s="79"/>
      <c r="N49" s="82" t="s">
        <v>23</v>
      </c>
      <c r="O49" s="79"/>
      <c r="P49" s="79"/>
      <c r="Q49" s="79"/>
      <c r="R49" s="83"/>
      <c r="S49" s="79"/>
      <c r="T49" s="84"/>
      <c r="U49" s="77"/>
      <c r="V49" s="74"/>
      <c r="W49" s="75"/>
    </row>
    <row r="50" spans="1:23" s="53" customFormat="1" ht="15.75" customHeight="1" x14ac:dyDescent="0.3">
      <c r="A50" s="62" t="s">
        <v>39</v>
      </c>
      <c r="B50" s="63">
        <v>73</v>
      </c>
      <c r="C50" s="64" t="s">
        <v>113</v>
      </c>
      <c r="D50" s="65" t="s">
        <v>66</v>
      </c>
      <c r="E50" s="66" t="s">
        <v>23</v>
      </c>
      <c r="F50" s="67" t="s">
        <v>23</v>
      </c>
      <c r="G50" s="68">
        <v>19399</v>
      </c>
      <c r="H50" s="63">
        <v>72</v>
      </c>
      <c r="I50" s="69" t="str">
        <f t="shared" si="0"/>
        <v>RISCO ALTO</v>
      </c>
      <c r="J50" s="65"/>
      <c r="K50" s="66"/>
      <c r="L50" s="66"/>
      <c r="M50" s="66"/>
      <c r="N50" s="70" t="s">
        <v>23</v>
      </c>
      <c r="O50" s="66"/>
      <c r="P50" s="66"/>
      <c r="Q50" s="66"/>
      <c r="R50" s="71"/>
      <c r="S50" s="66"/>
      <c r="T50" s="72"/>
      <c r="U50" s="63"/>
      <c r="V50" s="74"/>
      <c r="W50" s="75"/>
    </row>
    <row r="51" spans="1:23" s="53" customFormat="1" ht="15.75" customHeight="1" x14ac:dyDescent="0.3">
      <c r="A51" s="76" t="s">
        <v>39</v>
      </c>
      <c r="B51" s="77">
        <v>81</v>
      </c>
      <c r="C51" s="64" t="s">
        <v>114</v>
      </c>
      <c r="D51" s="78" t="s">
        <v>68</v>
      </c>
      <c r="E51" s="79" t="s">
        <v>23</v>
      </c>
      <c r="F51" s="80" t="s">
        <v>23</v>
      </c>
      <c r="G51" s="81">
        <v>22285</v>
      </c>
      <c r="H51" s="77">
        <v>64</v>
      </c>
      <c r="I51" s="69" t="str">
        <f t="shared" si="0"/>
        <v>RISCO ALTO</v>
      </c>
      <c r="J51" s="78"/>
      <c r="K51" s="79"/>
      <c r="L51" s="79"/>
      <c r="M51" s="79"/>
      <c r="N51" s="82" t="s">
        <v>23</v>
      </c>
      <c r="O51" s="79"/>
      <c r="P51" s="79"/>
      <c r="Q51" s="79"/>
      <c r="R51" s="83"/>
      <c r="S51" s="79"/>
      <c r="T51" s="84"/>
      <c r="U51" s="77"/>
      <c r="V51" s="74"/>
      <c r="W51" s="75"/>
    </row>
    <row r="52" spans="1:23" s="53" customFormat="1" ht="15.75" customHeight="1" x14ac:dyDescent="0.3">
      <c r="A52" s="62" t="s">
        <v>39</v>
      </c>
      <c r="B52" s="63">
        <v>92</v>
      </c>
      <c r="C52" s="64" t="s">
        <v>115</v>
      </c>
      <c r="D52" s="65" t="s">
        <v>68</v>
      </c>
      <c r="E52" s="66" t="s">
        <v>23</v>
      </c>
      <c r="F52" s="67"/>
      <c r="G52" s="68">
        <v>21933</v>
      </c>
      <c r="H52" s="63">
        <v>64</v>
      </c>
      <c r="I52" s="69" t="str">
        <f t="shared" si="0"/>
        <v>RISCO ALTO</v>
      </c>
      <c r="J52" s="65"/>
      <c r="K52" s="66"/>
      <c r="L52" s="66"/>
      <c r="M52" s="66"/>
      <c r="N52" s="70"/>
      <c r="O52" s="66"/>
      <c r="P52" s="66"/>
      <c r="Q52" s="66"/>
      <c r="R52" s="71"/>
      <c r="S52" s="66"/>
      <c r="T52" s="72"/>
      <c r="U52" s="63"/>
      <c r="V52" s="74"/>
      <c r="W52" s="75"/>
    </row>
    <row r="53" spans="1:23" s="53" customFormat="1" ht="15.75" customHeight="1" x14ac:dyDescent="0.3">
      <c r="A53" s="76" t="s">
        <v>39</v>
      </c>
      <c r="B53" s="77">
        <v>137</v>
      </c>
      <c r="C53" s="64" t="s">
        <v>116</v>
      </c>
      <c r="D53" s="78" t="s">
        <v>68</v>
      </c>
      <c r="E53" s="79" t="s">
        <v>23</v>
      </c>
      <c r="F53" s="80" t="s">
        <v>23</v>
      </c>
      <c r="G53" s="81">
        <v>14312</v>
      </c>
      <c r="H53" s="77">
        <v>82</v>
      </c>
      <c r="I53" s="69" t="str">
        <f t="shared" si="0"/>
        <v>RISCO ALTO</v>
      </c>
      <c r="J53" s="78"/>
      <c r="K53" s="79"/>
      <c r="L53" s="79"/>
      <c r="M53" s="79"/>
      <c r="N53" s="82"/>
      <c r="O53" s="79"/>
      <c r="P53" s="79"/>
      <c r="Q53" s="79"/>
      <c r="R53" s="83"/>
      <c r="S53" s="79"/>
      <c r="T53" s="84"/>
      <c r="U53" s="77"/>
      <c r="V53" s="74"/>
      <c r="W53" s="75"/>
    </row>
    <row r="54" spans="1:23" s="53" customFormat="1" ht="15.75" customHeight="1" x14ac:dyDescent="0.3">
      <c r="A54" s="62" t="s">
        <v>39</v>
      </c>
      <c r="B54" s="63">
        <v>138</v>
      </c>
      <c r="C54" s="64" t="s">
        <v>74</v>
      </c>
      <c r="D54" s="65" t="s">
        <v>68</v>
      </c>
      <c r="E54" s="66" t="s">
        <v>23</v>
      </c>
      <c r="F54" s="67" t="s">
        <v>23</v>
      </c>
      <c r="G54" s="68">
        <v>22211</v>
      </c>
      <c r="H54" s="63">
        <v>64</v>
      </c>
      <c r="I54" s="69" t="str">
        <f t="shared" si="0"/>
        <v>RISCO ALTO</v>
      </c>
      <c r="J54" s="65"/>
      <c r="K54" s="66"/>
      <c r="L54" s="66"/>
      <c r="M54" s="66"/>
      <c r="N54" s="70" t="s">
        <v>23</v>
      </c>
      <c r="O54" s="66"/>
      <c r="P54" s="66"/>
      <c r="Q54" s="66"/>
      <c r="R54" s="71"/>
      <c r="S54" s="66"/>
      <c r="T54" s="72"/>
      <c r="U54" s="63"/>
      <c r="V54" s="74"/>
      <c r="W54" s="75"/>
    </row>
    <row r="55" spans="1:23" s="53" customFormat="1" ht="15.75" customHeight="1" x14ac:dyDescent="0.3">
      <c r="A55" s="76" t="s">
        <v>39</v>
      </c>
      <c r="B55" s="77">
        <v>138</v>
      </c>
      <c r="C55" s="64" t="s">
        <v>117</v>
      </c>
      <c r="D55" s="78" t="s">
        <v>66</v>
      </c>
      <c r="E55" s="79" t="s">
        <v>23</v>
      </c>
      <c r="F55" s="80"/>
      <c r="G55" s="81">
        <v>19601</v>
      </c>
      <c r="H55" s="77">
        <v>71</v>
      </c>
      <c r="I55" s="69" t="str">
        <f t="shared" si="0"/>
        <v>RISCO ALTO</v>
      </c>
      <c r="J55" s="78"/>
      <c r="K55" s="79"/>
      <c r="L55" s="79"/>
      <c r="M55" s="79"/>
      <c r="N55" s="82"/>
      <c r="O55" s="79"/>
      <c r="P55" s="79"/>
      <c r="Q55" s="79"/>
      <c r="R55" s="83"/>
      <c r="S55" s="79"/>
      <c r="T55" s="84"/>
      <c r="U55" s="77"/>
      <c r="V55" s="74"/>
      <c r="W55" s="75"/>
    </row>
    <row r="56" spans="1:23" s="53" customFormat="1" ht="15.75" customHeight="1" x14ac:dyDescent="0.3">
      <c r="A56" s="85" t="s">
        <v>39</v>
      </c>
      <c r="B56" s="86">
        <v>146</v>
      </c>
      <c r="C56" s="64" t="s">
        <v>118</v>
      </c>
      <c r="D56" s="87" t="s">
        <v>68</v>
      </c>
      <c r="E56" s="70" t="s">
        <v>23</v>
      </c>
      <c r="F56" s="88"/>
      <c r="G56" s="89">
        <v>15299</v>
      </c>
      <c r="H56" s="86">
        <v>83</v>
      </c>
      <c r="I56" s="69" t="str">
        <f t="shared" si="0"/>
        <v>RISCO ALTO</v>
      </c>
      <c r="J56" s="87"/>
      <c r="K56" s="70"/>
      <c r="L56" s="70"/>
      <c r="M56" s="70"/>
      <c r="N56" s="70"/>
      <c r="O56" s="70"/>
      <c r="P56" s="70"/>
      <c r="Q56" s="70"/>
      <c r="R56" s="90"/>
      <c r="S56" s="66"/>
      <c r="T56" s="91"/>
      <c r="U56" s="63"/>
      <c r="V56" s="74"/>
      <c r="W56" s="75"/>
    </row>
    <row r="57" spans="1:23" s="53" customFormat="1" ht="15.75" customHeight="1" x14ac:dyDescent="0.3">
      <c r="A57" s="76" t="s">
        <v>39</v>
      </c>
      <c r="B57" s="77">
        <v>166</v>
      </c>
      <c r="C57" s="64" t="s">
        <v>72</v>
      </c>
      <c r="D57" s="78" t="s">
        <v>68</v>
      </c>
      <c r="E57" s="79" t="s">
        <v>23</v>
      </c>
      <c r="F57" s="80"/>
      <c r="G57" s="81">
        <v>17971</v>
      </c>
      <c r="H57" s="77">
        <v>75</v>
      </c>
      <c r="I57" s="69" t="str">
        <f t="shared" si="0"/>
        <v>RISCO ALTO</v>
      </c>
      <c r="J57" s="78"/>
      <c r="K57" s="79"/>
      <c r="L57" s="79"/>
      <c r="M57" s="79"/>
      <c r="N57" s="82"/>
      <c r="O57" s="79"/>
      <c r="P57" s="79"/>
      <c r="Q57" s="79"/>
      <c r="R57" s="83"/>
      <c r="S57" s="79"/>
      <c r="T57" s="84"/>
      <c r="U57" s="77"/>
      <c r="V57" s="74"/>
      <c r="W57" s="75"/>
    </row>
    <row r="58" spans="1:23" s="53" customFormat="1" ht="15.75" customHeight="1" x14ac:dyDescent="0.3">
      <c r="A58" s="62" t="s">
        <v>39</v>
      </c>
      <c r="B58" s="63">
        <v>196</v>
      </c>
      <c r="C58" s="64" t="s">
        <v>119</v>
      </c>
      <c r="D58" s="65" t="s">
        <v>68</v>
      </c>
      <c r="E58" s="66" t="s">
        <v>23</v>
      </c>
      <c r="F58" s="67" t="s">
        <v>23</v>
      </c>
      <c r="G58" s="68">
        <v>21956</v>
      </c>
      <c r="H58" s="63">
        <v>64</v>
      </c>
      <c r="I58" s="69" t="str">
        <f t="shared" si="0"/>
        <v>RISCO ALTO</v>
      </c>
      <c r="J58" s="65"/>
      <c r="K58" s="66"/>
      <c r="L58" s="66"/>
      <c r="M58" s="66"/>
      <c r="N58" s="70" t="s">
        <v>23</v>
      </c>
      <c r="O58" s="66"/>
      <c r="P58" s="66"/>
      <c r="Q58" s="66"/>
      <c r="R58" s="71"/>
      <c r="S58" s="66"/>
      <c r="T58" s="72"/>
      <c r="U58" s="63"/>
      <c r="V58" s="74"/>
      <c r="W58" s="75"/>
    </row>
    <row r="59" spans="1:23" s="53" customFormat="1" ht="15.75" customHeight="1" x14ac:dyDescent="0.3">
      <c r="A59" s="76" t="s">
        <v>39</v>
      </c>
      <c r="B59" s="77">
        <v>201</v>
      </c>
      <c r="C59" s="64" t="s">
        <v>120</v>
      </c>
      <c r="D59" s="78" t="s">
        <v>66</v>
      </c>
      <c r="E59" s="79" t="s">
        <v>23</v>
      </c>
      <c r="F59" s="80"/>
      <c r="G59" s="81">
        <v>18398</v>
      </c>
      <c r="H59" s="77">
        <v>74</v>
      </c>
      <c r="I59" s="69" t="str">
        <f t="shared" si="0"/>
        <v>RISCO ALTO</v>
      </c>
      <c r="J59" s="78"/>
      <c r="K59" s="79"/>
      <c r="L59" s="79"/>
      <c r="M59" s="79"/>
      <c r="N59" s="82"/>
      <c r="O59" s="79"/>
      <c r="P59" s="79"/>
      <c r="Q59" s="79"/>
      <c r="R59" s="83"/>
      <c r="S59" s="79"/>
      <c r="T59" s="84"/>
      <c r="U59" s="77"/>
      <c r="V59" s="74"/>
      <c r="W59" s="75"/>
    </row>
    <row r="60" spans="1:23" s="53" customFormat="1" ht="15.75" customHeight="1" x14ac:dyDescent="0.3">
      <c r="A60" s="62" t="s">
        <v>39</v>
      </c>
      <c r="B60" s="63">
        <v>218</v>
      </c>
      <c r="C60" s="64" t="s">
        <v>121</v>
      </c>
      <c r="D60" s="65" t="s">
        <v>68</v>
      </c>
      <c r="E60" s="66" t="s">
        <v>23</v>
      </c>
      <c r="F60" s="67"/>
      <c r="G60" s="68">
        <v>27872</v>
      </c>
      <c r="H60" s="63">
        <v>48</v>
      </c>
      <c r="I60" s="69" t="str">
        <f t="shared" si="0"/>
        <v>RISCO ALTO</v>
      </c>
      <c r="J60" s="65"/>
      <c r="K60" s="66"/>
      <c r="L60" s="66"/>
      <c r="M60" s="66"/>
      <c r="N60" s="70" t="s">
        <v>23</v>
      </c>
      <c r="O60" s="66"/>
      <c r="P60" s="66"/>
      <c r="Q60" s="66"/>
      <c r="R60" s="71"/>
      <c r="S60" s="66"/>
      <c r="T60" s="72"/>
      <c r="U60" s="63"/>
      <c r="V60" s="74"/>
      <c r="W60" s="75"/>
    </row>
    <row r="61" spans="1:23" s="53" customFormat="1" ht="15.75" customHeight="1" x14ac:dyDescent="0.3">
      <c r="A61" s="76" t="s">
        <v>39</v>
      </c>
      <c r="B61" s="77">
        <v>218</v>
      </c>
      <c r="C61" s="64" t="s">
        <v>122</v>
      </c>
      <c r="D61" s="78" t="s">
        <v>66</v>
      </c>
      <c r="E61" s="79" t="s">
        <v>23</v>
      </c>
      <c r="F61" s="80"/>
      <c r="G61" s="81">
        <v>22349</v>
      </c>
      <c r="H61" s="77">
        <v>64</v>
      </c>
      <c r="I61" s="69" t="str">
        <f t="shared" si="0"/>
        <v>RISCO ALTO</v>
      </c>
      <c r="J61" s="78"/>
      <c r="K61" s="79"/>
      <c r="L61" s="79"/>
      <c r="M61" s="79"/>
      <c r="N61" s="82"/>
      <c r="O61" s="79"/>
      <c r="P61" s="79"/>
      <c r="Q61" s="79"/>
      <c r="R61" s="83"/>
      <c r="S61" s="79"/>
      <c r="T61" s="84"/>
      <c r="U61" s="77"/>
      <c r="V61" s="74"/>
      <c r="W61" s="75"/>
    </row>
    <row r="62" spans="1:23" s="53" customFormat="1" ht="15.75" customHeight="1" x14ac:dyDescent="0.3">
      <c r="A62" s="62" t="s">
        <v>39</v>
      </c>
      <c r="B62" s="63">
        <v>202</v>
      </c>
      <c r="C62" s="64" t="s">
        <v>123</v>
      </c>
      <c r="D62" s="65" t="s">
        <v>66</v>
      </c>
      <c r="E62" s="66" t="s">
        <v>23</v>
      </c>
      <c r="F62" s="67"/>
      <c r="G62" s="68">
        <v>24663</v>
      </c>
      <c r="H62" s="63">
        <v>57</v>
      </c>
      <c r="I62" s="69" t="str">
        <f t="shared" si="0"/>
        <v>RISCO ALTO</v>
      </c>
      <c r="J62" s="65"/>
      <c r="K62" s="66"/>
      <c r="L62" s="66"/>
      <c r="M62" s="66"/>
      <c r="N62" s="70"/>
      <c r="O62" s="66"/>
      <c r="P62" s="66"/>
      <c r="Q62" s="66"/>
      <c r="R62" s="71"/>
      <c r="S62" s="66"/>
      <c r="T62" s="72"/>
      <c r="U62" s="63"/>
      <c r="V62" s="74"/>
      <c r="W62" s="75"/>
    </row>
    <row r="63" spans="1:23" s="53" customFormat="1" ht="15.75" customHeight="1" x14ac:dyDescent="0.3">
      <c r="A63" s="76" t="s">
        <v>39</v>
      </c>
      <c r="B63" s="77">
        <v>36</v>
      </c>
      <c r="C63" s="64" t="s">
        <v>124</v>
      </c>
      <c r="D63" s="78" t="s">
        <v>68</v>
      </c>
      <c r="E63" s="79" t="s">
        <v>23</v>
      </c>
      <c r="F63" s="80"/>
      <c r="G63" s="81">
        <v>26672</v>
      </c>
      <c r="H63" s="77">
        <v>51</v>
      </c>
      <c r="I63" s="69" t="str">
        <f t="shared" si="0"/>
        <v>RISCO ALTO</v>
      </c>
      <c r="J63" s="78"/>
      <c r="K63" s="79"/>
      <c r="L63" s="79"/>
      <c r="M63" s="79"/>
      <c r="N63" s="82" t="s">
        <v>23</v>
      </c>
      <c r="O63" s="79"/>
      <c r="P63" s="79"/>
      <c r="Q63" s="79"/>
      <c r="R63" s="83"/>
      <c r="S63" s="79"/>
      <c r="T63" s="84"/>
      <c r="U63" s="77"/>
      <c r="V63" s="74"/>
      <c r="W63" s="75"/>
    </row>
    <row r="64" spans="1:23" s="53" customFormat="1" ht="15.75" customHeight="1" x14ac:dyDescent="0.3">
      <c r="A64" s="62" t="s">
        <v>41</v>
      </c>
      <c r="B64" s="63">
        <v>95</v>
      </c>
      <c r="C64" s="64" t="s">
        <v>125</v>
      </c>
      <c r="D64" s="65" t="s">
        <v>68</v>
      </c>
      <c r="E64" s="66" t="s">
        <v>23</v>
      </c>
      <c r="F64" s="67" t="s">
        <v>23</v>
      </c>
      <c r="G64" s="68">
        <v>19818</v>
      </c>
      <c r="H64" s="63">
        <v>70</v>
      </c>
      <c r="I64" s="69" t="str">
        <f t="shared" si="0"/>
        <v>RISCO ALTO</v>
      </c>
      <c r="J64" s="65"/>
      <c r="K64" s="66"/>
      <c r="L64" s="66"/>
      <c r="M64" s="66"/>
      <c r="N64" s="70"/>
      <c r="O64" s="66"/>
      <c r="P64" s="66"/>
      <c r="Q64" s="66"/>
      <c r="R64" s="71"/>
      <c r="S64" s="66"/>
      <c r="T64" s="72"/>
      <c r="U64" s="63"/>
      <c r="V64" s="74"/>
      <c r="W64" s="75"/>
    </row>
    <row r="65" spans="1:23" s="53" customFormat="1" ht="15.75" customHeight="1" x14ac:dyDescent="0.3">
      <c r="A65" s="76" t="s">
        <v>41</v>
      </c>
      <c r="B65" s="77">
        <v>166</v>
      </c>
      <c r="C65" s="64" t="s">
        <v>126</v>
      </c>
      <c r="D65" s="78" t="s">
        <v>68</v>
      </c>
      <c r="E65" s="79" t="s">
        <v>23</v>
      </c>
      <c r="F65" s="80" t="s">
        <v>23</v>
      </c>
      <c r="G65" s="81">
        <v>15467</v>
      </c>
      <c r="H65" s="77">
        <v>82</v>
      </c>
      <c r="I65" s="69" t="str">
        <f t="shared" si="0"/>
        <v>RISCO ALTO</v>
      </c>
      <c r="J65" s="78"/>
      <c r="K65" s="79"/>
      <c r="L65" s="79"/>
      <c r="M65" s="79"/>
      <c r="N65" s="82"/>
      <c r="O65" s="79"/>
      <c r="P65" s="79"/>
      <c r="Q65" s="79"/>
      <c r="R65" s="83"/>
      <c r="S65" s="79"/>
      <c r="T65" s="84"/>
      <c r="U65" s="77"/>
      <c r="V65" s="74"/>
      <c r="W65" s="75"/>
    </row>
    <row r="66" spans="1:23" s="53" customFormat="1" ht="15.75" customHeight="1" x14ac:dyDescent="0.3">
      <c r="A66" s="62" t="s">
        <v>41</v>
      </c>
      <c r="B66" s="63">
        <v>218</v>
      </c>
      <c r="C66" s="64" t="s">
        <v>127</v>
      </c>
      <c r="D66" s="65" t="s">
        <v>68</v>
      </c>
      <c r="E66" s="66"/>
      <c r="F66" s="67" t="s">
        <v>23</v>
      </c>
      <c r="G66" s="68">
        <v>29182</v>
      </c>
      <c r="H66" s="63">
        <v>46</v>
      </c>
      <c r="I66" s="69" t="str">
        <f t="shared" si="0"/>
        <v>RISCO INTERMEDIÁRIO</v>
      </c>
      <c r="J66" s="65"/>
      <c r="K66" s="66"/>
      <c r="L66" s="66"/>
      <c r="M66" s="66"/>
      <c r="N66" s="70"/>
      <c r="O66" s="66"/>
      <c r="P66" s="66"/>
      <c r="Q66" s="66"/>
      <c r="R66" s="71"/>
      <c r="S66" s="66"/>
      <c r="T66" s="72"/>
      <c r="U66" s="63"/>
      <c r="V66" s="74"/>
      <c r="W66" s="75"/>
    </row>
    <row r="67" spans="1:23" s="53" customFormat="1" ht="15.75" customHeight="1" x14ac:dyDescent="0.3">
      <c r="A67" s="76" t="s">
        <v>41</v>
      </c>
      <c r="B67" s="77">
        <v>160</v>
      </c>
      <c r="C67" s="64" t="s">
        <v>128</v>
      </c>
      <c r="D67" s="78" t="s">
        <v>68</v>
      </c>
      <c r="E67" s="79" t="s">
        <v>23</v>
      </c>
      <c r="F67" s="80"/>
      <c r="G67" s="81">
        <v>35562</v>
      </c>
      <c r="H67" s="77">
        <v>28</v>
      </c>
      <c r="I67" s="69" t="str">
        <f t="shared" si="0"/>
        <v>RISCO ALTO</v>
      </c>
      <c r="J67" s="78"/>
      <c r="K67" s="79"/>
      <c r="L67" s="79"/>
      <c r="M67" s="79"/>
      <c r="N67" s="82" t="s">
        <v>23</v>
      </c>
      <c r="O67" s="79"/>
      <c r="P67" s="79"/>
      <c r="Q67" s="79"/>
      <c r="R67" s="83"/>
      <c r="S67" s="79"/>
      <c r="T67" s="84"/>
      <c r="U67" s="77"/>
      <c r="V67" s="74"/>
      <c r="W67" s="75"/>
    </row>
    <row r="68" spans="1:23" s="53" customFormat="1" ht="15.75" customHeight="1" x14ac:dyDescent="0.3">
      <c r="A68" s="62" t="s">
        <v>41</v>
      </c>
      <c r="B68" s="63">
        <v>238</v>
      </c>
      <c r="C68" s="64" t="s">
        <v>129</v>
      </c>
      <c r="D68" s="65" t="s">
        <v>68</v>
      </c>
      <c r="E68" s="66" t="s">
        <v>23</v>
      </c>
      <c r="F68" s="67"/>
      <c r="G68" s="68">
        <v>25182</v>
      </c>
      <c r="H68" s="63">
        <v>57</v>
      </c>
      <c r="I68" s="69" t="str">
        <f t="shared" si="0"/>
        <v>RISCO ALTO</v>
      </c>
      <c r="J68" s="65"/>
      <c r="K68" s="66"/>
      <c r="L68" s="66"/>
      <c r="M68" s="66"/>
      <c r="N68" s="70"/>
      <c r="O68" s="66"/>
      <c r="P68" s="66"/>
      <c r="Q68" s="66"/>
      <c r="R68" s="71"/>
      <c r="S68" s="66"/>
      <c r="T68" s="72"/>
      <c r="U68" s="63"/>
      <c r="V68" s="74"/>
      <c r="W68" s="75"/>
    </row>
    <row r="69" spans="1:23" s="53" customFormat="1" ht="15.75" customHeight="1" x14ac:dyDescent="0.3">
      <c r="A69" s="92"/>
      <c r="B69" s="93"/>
      <c r="C69" s="64" t="s">
        <v>130</v>
      </c>
      <c r="D69" s="94" t="s">
        <v>68</v>
      </c>
      <c r="E69" s="82"/>
      <c r="F69" s="95" t="s">
        <v>23</v>
      </c>
      <c r="G69" s="96"/>
      <c r="H69" s="93">
        <v>55</v>
      </c>
      <c r="I69" s="69" t="str">
        <f t="shared" ref="I69:I78" si="1">IF(OR(L69="X",M69="X",P69="X"),"RISCO MUITO ALTO",
IF(OR(
AND(E69="X",F69="X"),
R69="X",
J69="X",
AND(F69="X",S69="X"),
AND(F69="X",K69="X"),
AND(F69="X",N69="X"),
AND(F69="X",D69="M",H69&gt;=50),
AND(F69="X",D69="F",H69&gt;56),
AND(E69="X",K69="X"),
AND(E69="X",N69="X"),
AND(E69="X",D69="M",H69&gt;=50),
AND(E69="X",D69="F",H69&gt;56)
),"RISCO ALTO",
IF(OR(
E69="X",
F69="X",
AND(D69="M",H69&gt;=50),
AND(D69="F",H69&gt;56)
),"RISCO INTERMEDIÁRIO",
"RISCO BAIXO")))</f>
        <v>RISCO INTERMEDIÁRIO</v>
      </c>
      <c r="J69" s="94"/>
      <c r="K69" s="82"/>
      <c r="L69" s="82"/>
      <c r="M69" s="82"/>
      <c r="N69" s="82"/>
      <c r="O69" s="82"/>
      <c r="P69" s="82"/>
      <c r="Q69" s="82"/>
      <c r="R69" s="97"/>
      <c r="S69" s="79"/>
      <c r="T69" s="98"/>
      <c r="U69" s="77"/>
      <c r="V69" s="74"/>
      <c r="W69" s="75"/>
    </row>
    <row r="70" spans="1:23" s="53" customFormat="1" ht="15.75" customHeight="1" x14ac:dyDescent="0.3">
      <c r="A70" s="62"/>
      <c r="B70" s="63"/>
      <c r="C70" s="64" t="s">
        <v>131</v>
      </c>
      <c r="D70" s="65" t="s">
        <v>68</v>
      </c>
      <c r="E70" s="66" t="s">
        <v>23</v>
      </c>
      <c r="F70" s="67"/>
      <c r="G70" s="68"/>
      <c r="H70" s="63">
        <v>53</v>
      </c>
      <c r="I70" s="69" t="str">
        <f t="shared" si="1"/>
        <v>RISCO INTERMEDIÁRIO</v>
      </c>
      <c r="J70" s="65"/>
      <c r="K70" s="66"/>
      <c r="L70" s="66"/>
      <c r="M70" s="66"/>
      <c r="N70" s="66"/>
      <c r="O70" s="66"/>
      <c r="P70" s="66"/>
      <c r="Q70" s="66"/>
      <c r="R70" s="71"/>
      <c r="S70" s="70"/>
      <c r="T70" s="91"/>
      <c r="U70" s="63"/>
      <c r="V70" s="74"/>
      <c r="W70" s="75"/>
    </row>
    <row r="71" spans="1:23" s="53" customFormat="1" ht="15.75" customHeight="1" x14ac:dyDescent="0.3">
      <c r="A71" s="76" t="s">
        <v>25</v>
      </c>
      <c r="B71" s="77">
        <v>35</v>
      </c>
      <c r="C71" s="64" t="s">
        <v>132</v>
      </c>
      <c r="D71" s="78" t="s">
        <v>68</v>
      </c>
      <c r="E71" s="79" t="s">
        <v>23</v>
      </c>
      <c r="F71" s="80"/>
      <c r="G71" s="81">
        <v>34752</v>
      </c>
      <c r="H71" s="77">
        <v>30</v>
      </c>
      <c r="I71" s="69" t="str">
        <f t="shared" si="1"/>
        <v>RISCO INTERMEDIÁRIO</v>
      </c>
      <c r="J71" s="78"/>
      <c r="K71" s="79"/>
      <c r="L71" s="79"/>
      <c r="M71" s="79"/>
      <c r="N71" s="82"/>
      <c r="O71" s="79"/>
      <c r="P71" s="79"/>
      <c r="Q71" s="79"/>
      <c r="R71" s="83"/>
      <c r="S71" s="79"/>
      <c r="T71" s="84"/>
      <c r="U71" s="77"/>
      <c r="V71" s="74"/>
      <c r="W71" s="75"/>
    </row>
    <row r="72" spans="1:23" s="53" customFormat="1" ht="15.75" customHeight="1" x14ac:dyDescent="0.3">
      <c r="A72" s="62" t="s">
        <v>25</v>
      </c>
      <c r="B72" s="63">
        <v>55</v>
      </c>
      <c r="C72" s="64" t="s">
        <v>133</v>
      </c>
      <c r="D72" s="65" t="s">
        <v>68</v>
      </c>
      <c r="E72" s="66" t="s">
        <v>23</v>
      </c>
      <c r="F72" s="67"/>
      <c r="G72" s="68">
        <v>27123</v>
      </c>
      <c r="H72" s="63">
        <v>50</v>
      </c>
      <c r="I72" s="69" t="str">
        <f t="shared" si="1"/>
        <v>RISCO INTERMEDIÁRIO</v>
      </c>
      <c r="J72" s="65"/>
      <c r="K72" s="66"/>
      <c r="L72" s="66"/>
      <c r="M72" s="66"/>
      <c r="N72" s="70"/>
      <c r="O72" s="66"/>
      <c r="P72" s="66"/>
      <c r="Q72" s="66"/>
      <c r="R72" s="71"/>
      <c r="S72" s="66"/>
      <c r="T72" s="72"/>
      <c r="U72" s="63"/>
      <c r="V72" s="74"/>
      <c r="W72" s="75"/>
    </row>
    <row r="73" spans="1:23" s="53" customFormat="1" ht="15.75" customHeight="1" x14ac:dyDescent="0.3">
      <c r="A73" s="76" t="s">
        <v>25</v>
      </c>
      <c r="B73" s="77">
        <v>114</v>
      </c>
      <c r="C73" s="64" t="s">
        <v>134</v>
      </c>
      <c r="D73" s="78" t="s">
        <v>68</v>
      </c>
      <c r="E73" s="79" t="s">
        <v>23</v>
      </c>
      <c r="F73" s="80"/>
      <c r="G73" s="81">
        <v>31714</v>
      </c>
      <c r="H73" s="77">
        <v>38</v>
      </c>
      <c r="I73" s="69" t="str">
        <f t="shared" si="1"/>
        <v>RISCO INTERMEDIÁRIO</v>
      </c>
      <c r="J73" s="78"/>
      <c r="K73" s="79"/>
      <c r="L73" s="79"/>
      <c r="M73" s="79"/>
      <c r="N73" s="82"/>
      <c r="O73" s="79"/>
      <c r="P73" s="79"/>
      <c r="Q73" s="79"/>
      <c r="R73" s="83"/>
      <c r="S73" s="79"/>
      <c r="T73" s="84"/>
      <c r="U73" s="77"/>
      <c r="V73" s="74"/>
      <c r="W73" s="75"/>
    </row>
    <row r="74" spans="1:23" s="53" customFormat="1" ht="15.75" customHeight="1" x14ac:dyDescent="0.3">
      <c r="A74" s="62" t="s">
        <v>39</v>
      </c>
      <c r="B74" s="63">
        <v>43</v>
      </c>
      <c r="C74" s="64" t="s">
        <v>135</v>
      </c>
      <c r="D74" s="65" t="s">
        <v>66</v>
      </c>
      <c r="E74" s="66" t="s">
        <v>23</v>
      </c>
      <c r="F74" s="67"/>
      <c r="G74" s="68">
        <v>27568</v>
      </c>
      <c r="H74" s="63">
        <v>49</v>
      </c>
      <c r="I74" s="69" t="str">
        <f t="shared" si="1"/>
        <v>RISCO INTERMEDIÁRIO</v>
      </c>
      <c r="J74" s="65"/>
      <c r="K74" s="66"/>
      <c r="L74" s="66"/>
      <c r="M74" s="66"/>
      <c r="N74" s="70"/>
      <c r="O74" s="66"/>
      <c r="P74" s="66"/>
      <c r="Q74" s="66"/>
      <c r="R74" s="71"/>
      <c r="S74" s="66"/>
      <c r="T74" s="72"/>
      <c r="U74" s="63"/>
      <c r="V74" s="74"/>
      <c r="W74" s="75"/>
    </row>
    <row r="75" spans="1:23" s="53" customFormat="1" ht="15.75" customHeight="1" x14ac:dyDescent="0.3">
      <c r="A75" s="76" t="s">
        <v>39</v>
      </c>
      <c r="B75" s="77">
        <v>101</v>
      </c>
      <c r="C75" s="64" t="s">
        <v>136</v>
      </c>
      <c r="D75" s="78" t="s">
        <v>68</v>
      </c>
      <c r="E75" s="79" t="s">
        <v>23</v>
      </c>
      <c r="F75" s="80"/>
      <c r="G75" s="81">
        <v>30246</v>
      </c>
      <c r="H75" s="77">
        <v>42</v>
      </c>
      <c r="I75" s="69" t="str">
        <f t="shared" si="1"/>
        <v>RISCO INTERMEDIÁRIO</v>
      </c>
      <c r="J75" s="78"/>
      <c r="K75" s="79"/>
      <c r="L75" s="79"/>
      <c r="M75" s="79"/>
      <c r="N75" s="82"/>
      <c r="O75" s="79"/>
      <c r="P75" s="79"/>
      <c r="Q75" s="79"/>
      <c r="R75" s="83"/>
      <c r="S75" s="79"/>
      <c r="T75" s="84"/>
      <c r="U75" s="77"/>
      <c r="V75" s="74"/>
      <c r="W75" s="75"/>
    </row>
    <row r="76" spans="1:23" s="53" customFormat="1" ht="15.75" customHeight="1" x14ac:dyDescent="0.3">
      <c r="A76" s="62" t="s">
        <v>39</v>
      </c>
      <c r="B76" s="63">
        <v>138</v>
      </c>
      <c r="C76" s="64" t="s">
        <v>137</v>
      </c>
      <c r="D76" s="65" t="s">
        <v>68</v>
      </c>
      <c r="E76" s="66" t="s">
        <v>23</v>
      </c>
      <c r="F76" s="67"/>
      <c r="G76" s="68">
        <v>31000</v>
      </c>
      <c r="H76" s="63">
        <v>40</v>
      </c>
      <c r="I76" s="69" t="str">
        <f t="shared" si="1"/>
        <v>RISCO ALTO</v>
      </c>
      <c r="J76" s="65"/>
      <c r="K76" s="66"/>
      <c r="L76" s="66"/>
      <c r="M76" s="66"/>
      <c r="N76" s="70" t="s">
        <v>23</v>
      </c>
      <c r="O76" s="66"/>
      <c r="P76" s="66"/>
      <c r="Q76" s="66"/>
      <c r="R76" s="71"/>
      <c r="S76" s="66"/>
      <c r="T76" s="72"/>
      <c r="U76" s="63"/>
      <c r="V76" s="74"/>
      <c r="W76" s="75"/>
    </row>
    <row r="77" spans="1:23" s="53" customFormat="1" ht="15.75" customHeight="1" x14ac:dyDescent="0.3">
      <c r="A77" s="76" t="s">
        <v>39</v>
      </c>
      <c r="B77" s="77">
        <v>138</v>
      </c>
      <c r="C77" s="64" t="s">
        <v>138</v>
      </c>
      <c r="D77" s="78" t="s">
        <v>66</v>
      </c>
      <c r="E77" s="79" t="s">
        <v>23</v>
      </c>
      <c r="F77" s="80"/>
      <c r="G77" s="81">
        <v>29431</v>
      </c>
      <c r="H77" s="77">
        <v>44</v>
      </c>
      <c r="I77" s="69" t="str">
        <f t="shared" si="1"/>
        <v>RISCO ALTO</v>
      </c>
      <c r="J77" s="78"/>
      <c r="K77" s="79"/>
      <c r="L77" s="79"/>
      <c r="M77" s="79"/>
      <c r="N77" s="82" t="s">
        <v>23</v>
      </c>
      <c r="O77" s="79"/>
      <c r="P77" s="79"/>
      <c r="Q77" s="79"/>
      <c r="R77" s="83"/>
      <c r="S77" s="99"/>
      <c r="T77" s="100"/>
      <c r="U77" s="93"/>
      <c r="V77" s="74"/>
      <c r="W77" s="75"/>
    </row>
    <row r="78" spans="1:23" s="53" customFormat="1" ht="15.75" customHeight="1" x14ac:dyDescent="0.3">
      <c r="A78" s="62" t="s">
        <v>39</v>
      </c>
      <c r="B78" s="63"/>
      <c r="C78" s="64" t="s">
        <v>139</v>
      </c>
      <c r="D78" s="65" t="s">
        <v>68</v>
      </c>
      <c r="E78" s="66" t="s">
        <v>23</v>
      </c>
      <c r="F78" s="67"/>
      <c r="G78" s="68">
        <v>29913</v>
      </c>
      <c r="H78" s="63">
        <v>43</v>
      </c>
      <c r="I78" s="69" t="str">
        <f t="shared" si="1"/>
        <v>RISCO INTERMEDIÁRIO</v>
      </c>
      <c r="J78" s="65"/>
      <c r="K78" s="66"/>
      <c r="L78" s="66"/>
      <c r="M78" s="66"/>
      <c r="N78" s="70"/>
      <c r="O78" s="66"/>
      <c r="P78" s="66"/>
      <c r="Q78" s="66"/>
      <c r="R78" s="101"/>
      <c r="S78" s="102"/>
      <c r="T78" s="103"/>
      <c r="U78" s="102"/>
      <c r="V78" s="74"/>
      <c r="W78" s="75"/>
    </row>
    <row r="79" spans="1:23" s="53" customFormat="1" ht="15.75" customHeight="1" x14ac:dyDescent="0.3">
      <c r="A79" s="104"/>
      <c r="B79" s="105"/>
      <c r="C79" s="106"/>
      <c r="D79" s="107"/>
      <c r="E79" s="104"/>
      <c r="F79" s="104"/>
      <c r="G79" s="104"/>
      <c r="H79" s="105"/>
      <c r="I79" s="108"/>
      <c r="J79" s="107"/>
      <c r="K79" s="104"/>
      <c r="L79" s="104"/>
      <c r="M79" s="104"/>
      <c r="N79" s="104"/>
      <c r="O79" s="104"/>
      <c r="P79" s="104"/>
      <c r="Q79" s="109"/>
      <c r="R79" s="110"/>
      <c r="S79" s="111"/>
      <c r="T79" s="111"/>
      <c r="U79" s="111"/>
      <c r="V79" s="112"/>
      <c r="W79" s="111"/>
    </row>
    <row r="80" spans="1:23" s="53" customFormat="1" ht="15.75" customHeight="1" x14ac:dyDescent="0.3">
      <c r="A80" s="104"/>
      <c r="B80" s="105"/>
      <c r="C80" s="106"/>
      <c r="D80" s="107"/>
      <c r="E80" s="104"/>
      <c r="F80" s="104"/>
      <c r="G80" s="104"/>
      <c r="H80" s="105"/>
      <c r="I80" s="108"/>
      <c r="J80" s="107"/>
      <c r="K80" s="104"/>
      <c r="L80" s="104"/>
      <c r="M80" s="104"/>
      <c r="N80" s="104"/>
      <c r="O80" s="104"/>
      <c r="P80" s="109"/>
      <c r="Q80" s="109"/>
      <c r="R80" s="110"/>
      <c r="S80" s="111"/>
      <c r="T80" s="111"/>
      <c r="U80" s="111"/>
      <c r="V80" s="112"/>
      <c r="W80" s="111"/>
    </row>
    <row r="81" spans="1:23" s="53" customFormat="1" ht="15.75" customHeight="1" x14ac:dyDescent="0.3">
      <c r="A81" s="104"/>
      <c r="B81" s="105"/>
      <c r="C81" s="106"/>
      <c r="D81" s="107"/>
      <c r="E81" s="104"/>
      <c r="F81" s="104"/>
      <c r="G81" s="104"/>
      <c r="H81" s="105"/>
      <c r="I81" s="108"/>
      <c r="J81" s="107"/>
      <c r="K81" s="104"/>
      <c r="L81" s="104"/>
      <c r="M81" s="104"/>
      <c r="N81" s="104"/>
      <c r="O81" s="104"/>
      <c r="P81" s="109"/>
      <c r="Q81" s="109"/>
      <c r="R81" s="110"/>
      <c r="S81" s="111"/>
      <c r="T81" s="111"/>
      <c r="U81" s="111"/>
      <c r="V81" s="112"/>
      <c r="W81" s="111"/>
    </row>
    <row r="82" spans="1:23" s="53" customFormat="1" ht="15.75" customHeight="1" x14ac:dyDescent="0.3">
      <c r="A82" s="104"/>
      <c r="B82" s="105"/>
      <c r="C82" s="106"/>
      <c r="D82" s="107"/>
      <c r="E82" s="104"/>
      <c r="F82" s="104"/>
      <c r="G82" s="104"/>
      <c r="H82" s="105"/>
      <c r="I82" s="108"/>
      <c r="J82" s="107"/>
      <c r="K82" s="104"/>
      <c r="L82" s="104"/>
      <c r="M82" s="104"/>
      <c r="N82" s="104"/>
      <c r="O82" s="104"/>
      <c r="P82" s="109"/>
      <c r="Q82" s="109"/>
      <c r="R82" s="110"/>
      <c r="S82" s="111"/>
      <c r="T82" s="111"/>
      <c r="U82" s="111"/>
      <c r="V82" s="112"/>
      <c r="W82" s="111"/>
    </row>
    <row r="83" spans="1:23" s="53" customFormat="1" ht="15.75" customHeight="1" x14ac:dyDescent="0.3">
      <c r="A83" s="104"/>
      <c r="B83" s="105"/>
      <c r="C83" s="106"/>
      <c r="D83" s="107"/>
      <c r="E83" s="104"/>
      <c r="F83" s="104"/>
      <c r="G83" s="104"/>
      <c r="H83" s="105"/>
      <c r="I83" s="108"/>
      <c r="J83" s="107"/>
      <c r="K83" s="104"/>
      <c r="L83" s="104"/>
      <c r="M83" s="104"/>
      <c r="N83" s="104"/>
      <c r="O83" s="104"/>
      <c r="P83" s="109"/>
      <c r="Q83" s="109"/>
      <c r="R83" s="110"/>
      <c r="S83" s="111"/>
      <c r="T83" s="111"/>
      <c r="U83" s="111"/>
      <c r="V83" s="112"/>
      <c r="W83" s="111"/>
    </row>
    <row r="84" spans="1:23" s="53" customFormat="1" ht="15.75" customHeight="1" x14ac:dyDescent="0.3">
      <c r="A84" s="104"/>
      <c r="B84" s="105"/>
      <c r="C84" s="106"/>
      <c r="D84" s="107"/>
      <c r="E84" s="104"/>
      <c r="F84" s="104"/>
      <c r="G84" s="104"/>
      <c r="H84" s="105"/>
      <c r="I84" s="108"/>
      <c r="J84" s="107"/>
      <c r="K84" s="104"/>
      <c r="L84" s="104"/>
      <c r="M84" s="104"/>
      <c r="N84" s="104"/>
      <c r="O84" s="104"/>
      <c r="P84" s="109"/>
      <c r="Q84" s="109"/>
      <c r="R84" s="110"/>
      <c r="S84" s="111"/>
      <c r="T84" s="111"/>
      <c r="U84" s="111"/>
      <c r="V84" s="112"/>
      <c r="W84" s="111"/>
    </row>
    <row r="85" spans="1:23" s="53" customFormat="1" ht="15.75" hidden="1" customHeight="1" x14ac:dyDescent="0.3">
      <c r="A85" s="104"/>
      <c r="B85" s="105"/>
      <c r="C85" s="106"/>
      <c r="D85" s="107"/>
      <c r="E85" s="104"/>
      <c r="F85" s="104"/>
      <c r="G85" s="104"/>
      <c r="H85" s="105"/>
      <c r="I85" s="108"/>
      <c r="J85" s="107"/>
      <c r="K85" s="104"/>
      <c r="L85" s="104"/>
      <c r="M85" s="104"/>
      <c r="N85" s="104"/>
      <c r="O85" s="104"/>
      <c r="P85" s="109"/>
      <c r="Q85" s="109"/>
      <c r="R85" s="110"/>
      <c r="S85" s="111"/>
      <c r="T85" s="111"/>
      <c r="U85" s="113"/>
      <c r="V85" s="112"/>
      <c r="W85" s="111"/>
    </row>
    <row r="86" spans="1:23" s="53" customFormat="1" ht="15.75" hidden="1" customHeight="1" x14ac:dyDescent="0.3">
      <c r="A86" s="104"/>
      <c r="B86" s="105"/>
      <c r="C86" s="106"/>
      <c r="D86" s="107"/>
      <c r="E86" s="104"/>
      <c r="F86" s="104"/>
      <c r="G86" s="104"/>
      <c r="H86" s="105"/>
      <c r="I86" s="108"/>
      <c r="J86" s="107"/>
      <c r="K86" s="104"/>
      <c r="L86" s="104"/>
      <c r="M86" s="104"/>
      <c r="N86" s="104"/>
      <c r="O86" s="104"/>
      <c r="P86" s="109"/>
      <c r="Q86" s="109"/>
      <c r="R86" s="110"/>
      <c r="S86" s="111"/>
      <c r="T86" s="111"/>
      <c r="U86" s="113"/>
      <c r="V86" s="112"/>
      <c r="W86" s="111"/>
    </row>
    <row r="87" spans="1:23" s="53" customFormat="1" ht="15.75" hidden="1" customHeight="1" x14ac:dyDescent="0.3">
      <c r="A87" s="104"/>
      <c r="B87" s="105"/>
      <c r="C87" s="106"/>
      <c r="D87" s="107"/>
      <c r="E87" s="104"/>
      <c r="F87" s="104"/>
      <c r="G87" s="104"/>
      <c r="H87" s="105"/>
      <c r="I87" s="108"/>
      <c r="J87" s="107"/>
      <c r="K87" s="104"/>
      <c r="L87" s="104"/>
      <c r="M87" s="104"/>
      <c r="N87" s="104"/>
      <c r="O87" s="104"/>
      <c r="P87" s="109"/>
      <c r="Q87" s="109"/>
      <c r="R87" s="110"/>
      <c r="S87" s="111"/>
      <c r="T87" s="111"/>
      <c r="U87" s="113"/>
      <c r="V87" s="112"/>
      <c r="W87" s="111"/>
    </row>
    <row r="88" spans="1:23" s="53" customFormat="1" ht="15.75" hidden="1" customHeight="1" x14ac:dyDescent="0.3">
      <c r="A88" s="104"/>
      <c r="B88" s="105"/>
      <c r="C88" s="106"/>
      <c r="D88" s="107"/>
      <c r="E88" s="104"/>
      <c r="F88" s="104"/>
      <c r="G88" s="104"/>
      <c r="H88" s="105"/>
      <c r="I88" s="108"/>
      <c r="J88" s="107"/>
      <c r="K88" s="104"/>
      <c r="L88" s="104"/>
      <c r="M88" s="104"/>
      <c r="N88" s="104"/>
      <c r="O88" s="104"/>
      <c r="P88" s="109"/>
      <c r="Q88" s="109"/>
      <c r="R88" s="110"/>
      <c r="S88" s="111"/>
      <c r="T88" s="111"/>
      <c r="U88" s="113"/>
      <c r="V88" s="112"/>
      <c r="W88" s="111"/>
    </row>
    <row r="89" spans="1:23" s="53" customFormat="1" ht="15.75" hidden="1" customHeight="1" x14ac:dyDescent="0.3">
      <c r="A89" s="104"/>
      <c r="B89" s="105"/>
      <c r="C89" s="106"/>
      <c r="D89" s="107"/>
      <c r="E89" s="104"/>
      <c r="F89" s="104"/>
      <c r="G89" s="104"/>
      <c r="H89" s="105"/>
      <c r="I89" s="108"/>
      <c r="J89" s="107"/>
      <c r="K89" s="104"/>
      <c r="L89" s="104"/>
      <c r="M89" s="104"/>
      <c r="N89" s="104"/>
      <c r="O89" s="104"/>
      <c r="P89" s="109"/>
      <c r="Q89" s="109"/>
      <c r="R89" s="110"/>
      <c r="S89" s="111"/>
      <c r="T89" s="111"/>
      <c r="U89" s="113"/>
      <c r="V89" s="112"/>
      <c r="W89" s="111"/>
    </row>
    <row r="90" spans="1:23" s="53" customFormat="1" ht="15.75" hidden="1" customHeight="1" x14ac:dyDescent="0.3">
      <c r="A90" s="104"/>
      <c r="B90" s="105"/>
      <c r="C90" s="106"/>
      <c r="D90" s="107"/>
      <c r="E90" s="104"/>
      <c r="F90" s="104"/>
      <c r="G90" s="104"/>
      <c r="H90" s="105"/>
      <c r="I90" s="108"/>
      <c r="J90" s="107"/>
      <c r="K90" s="104"/>
      <c r="L90" s="104"/>
      <c r="M90" s="104"/>
      <c r="N90" s="104"/>
      <c r="O90" s="104"/>
      <c r="P90" s="109"/>
      <c r="Q90" s="109"/>
      <c r="R90" s="110"/>
      <c r="S90" s="111"/>
      <c r="T90" s="111"/>
      <c r="U90" s="113"/>
      <c r="V90" s="112"/>
      <c r="W90" s="111"/>
    </row>
    <row r="91" spans="1:23" s="53" customFormat="1" ht="15.75" hidden="1" customHeight="1" x14ac:dyDescent="0.3">
      <c r="A91" s="104"/>
      <c r="B91" s="105"/>
      <c r="C91" s="106"/>
      <c r="D91" s="107"/>
      <c r="E91" s="104"/>
      <c r="F91" s="104"/>
      <c r="G91" s="104"/>
      <c r="H91" s="105"/>
      <c r="I91" s="108"/>
      <c r="J91" s="107"/>
      <c r="K91" s="104"/>
      <c r="L91" s="104"/>
      <c r="M91" s="104"/>
      <c r="N91" s="104"/>
      <c r="O91" s="104"/>
      <c r="P91" s="109"/>
      <c r="Q91" s="109"/>
      <c r="R91" s="110"/>
      <c r="S91" s="111"/>
      <c r="T91" s="111"/>
      <c r="U91" s="113"/>
      <c r="V91" s="112"/>
      <c r="W91" s="111"/>
    </row>
    <row r="92" spans="1:23" s="53" customFormat="1" ht="15.75" hidden="1" customHeight="1" x14ac:dyDescent="0.3">
      <c r="A92" s="104"/>
      <c r="B92" s="105"/>
      <c r="C92" s="106"/>
      <c r="D92" s="107"/>
      <c r="E92" s="104"/>
      <c r="F92" s="104"/>
      <c r="G92" s="104"/>
      <c r="H92" s="105"/>
      <c r="I92" s="108"/>
      <c r="J92" s="107"/>
      <c r="K92" s="104"/>
      <c r="L92" s="104"/>
      <c r="M92" s="104"/>
      <c r="N92" s="104"/>
      <c r="O92" s="104"/>
      <c r="P92" s="109"/>
      <c r="Q92" s="109"/>
      <c r="R92" s="110"/>
      <c r="S92" s="111"/>
      <c r="T92" s="111"/>
      <c r="U92" s="113"/>
      <c r="V92" s="112"/>
      <c r="W92" s="111"/>
    </row>
    <row r="93" spans="1:23" s="53" customFormat="1" ht="15.75" hidden="1" customHeight="1" x14ac:dyDescent="0.3">
      <c r="A93" s="104"/>
      <c r="B93" s="105"/>
      <c r="C93" s="106"/>
      <c r="D93" s="107"/>
      <c r="E93" s="104"/>
      <c r="F93" s="104"/>
      <c r="G93" s="104"/>
      <c r="H93" s="105"/>
      <c r="I93" s="108"/>
      <c r="J93" s="107"/>
      <c r="K93" s="104"/>
      <c r="L93" s="104"/>
      <c r="M93" s="104"/>
      <c r="N93" s="104"/>
      <c r="O93" s="104"/>
      <c r="P93" s="109"/>
      <c r="Q93" s="109"/>
      <c r="R93" s="110"/>
      <c r="S93" s="111"/>
      <c r="T93" s="111"/>
      <c r="U93" s="113"/>
      <c r="V93" s="112"/>
      <c r="W93" s="111"/>
    </row>
    <row r="94" spans="1:23" s="53" customFormat="1" ht="15.75" hidden="1" customHeight="1" x14ac:dyDescent="0.3">
      <c r="A94" s="104"/>
      <c r="B94" s="105"/>
      <c r="C94" s="106"/>
      <c r="D94" s="107"/>
      <c r="E94" s="104"/>
      <c r="F94" s="104"/>
      <c r="G94" s="104"/>
      <c r="H94" s="105"/>
      <c r="I94" s="108"/>
      <c r="J94" s="107"/>
      <c r="K94" s="104"/>
      <c r="L94" s="104"/>
      <c r="M94" s="104"/>
      <c r="N94" s="104"/>
      <c r="O94" s="104"/>
      <c r="P94" s="109"/>
      <c r="Q94" s="109"/>
      <c r="R94" s="110"/>
      <c r="S94" s="111"/>
      <c r="T94" s="111"/>
      <c r="U94" s="113"/>
      <c r="V94" s="112"/>
      <c r="W94" s="111"/>
    </row>
    <row r="95" spans="1:23" s="53" customFormat="1" ht="15.75" hidden="1" customHeight="1" x14ac:dyDescent="0.3">
      <c r="A95" s="104"/>
      <c r="B95" s="105"/>
      <c r="C95" s="106"/>
      <c r="D95" s="107"/>
      <c r="E95" s="104"/>
      <c r="F95" s="104"/>
      <c r="G95" s="104"/>
      <c r="H95" s="105"/>
      <c r="I95" s="108"/>
      <c r="J95" s="107"/>
      <c r="K95" s="104"/>
      <c r="L95" s="104"/>
      <c r="M95" s="104"/>
      <c r="N95" s="104"/>
      <c r="O95" s="104"/>
      <c r="P95" s="109"/>
      <c r="Q95" s="109"/>
      <c r="R95" s="110"/>
      <c r="S95" s="111"/>
      <c r="T95" s="111"/>
      <c r="U95" s="113"/>
      <c r="V95" s="112"/>
      <c r="W95" s="111"/>
    </row>
    <row r="96" spans="1:23" s="53" customFormat="1" ht="15.75" hidden="1" customHeight="1" x14ac:dyDescent="0.3">
      <c r="A96" s="104"/>
      <c r="B96" s="105"/>
      <c r="C96" s="106"/>
      <c r="D96" s="107"/>
      <c r="E96" s="104"/>
      <c r="F96" s="104"/>
      <c r="G96" s="104"/>
      <c r="H96" s="105"/>
      <c r="I96" s="108"/>
      <c r="J96" s="107"/>
      <c r="K96" s="104"/>
      <c r="L96" s="104"/>
      <c r="M96" s="104"/>
      <c r="N96" s="104"/>
      <c r="O96" s="104"/>
      <c r="P96" s="109"/>
      <c r="Q96" s="109"/>
      <c r="R96" s="110"/>
      <c r="S96" s="111"/>
      <c r="T96" s="111"/>
      <c r="U96" s="113"/>
      <c r="V96" s="112"/>
      <c r="W96" s="111"/>
    </row>
    <row r="97" spans="1:23" s="53" customFormat="1" ht="15.75" hidden="1" customHeight="1" x14ac:dyDescent="0.3">
      <c r="A97" s="104"/>
      <c r="B97" s="105"/>
      <c r="C97" s="106"/>
      <c r="D97" s="107"/>
      <c r="E97" s="104"/>
      <c r="F97" s="104"/>
      <c r="G97" s="104"/>
      <c r="H97" s="105"/>
      <c r="I97" s="108"/>
      <c r="J97" s="107"/>
      <c r="K97" s="104"/>
      <c r="L97" s="104"/>
      <c r="M97" s="104"/>
      <c r="N97" s="104"/>
      <c r="O97" s="104"/>
      <c r="P97" s="109"/>
      <c r="Q97" s="109"/>
      <c r="R97" s="110"/>
      <c r="S97" s="111"/>
      <c r="T97" s="111"/>
      <c r="U97" s="113"/>
      <c r="V97" s="112"/>
      <c r="W97" s="111"/>
    </row>
    <row r="98" spans="1:23" s="53" customFormat="1" ht="15.75" hidden="1" customHeight="1" x14ac:dyDescent="0.3">
      <c r="A98" s="104"/>
      <c r="B98" s="105"/>
      <c r="C98" s="106"/>
      <c r="D98" s="107"/>
      <c r="E98" s="104"/>
      <c r="F98" s="104"/>
      <c r="G98" s="104"/>
      <c r="H98" s="105"/>
      <c r="I98" s="108"/>
      <c r="J98" s="107"/>
      <c r="K98" s="104"/>
      <c r="L98" s="104"/>
      <c r="M98" s="104"/>
      <c r="N98" s="104"/>
      <c r="O98" s="104"/>
      <c r="P98" s="109"/>
      <c r="Q98" s="109"/>
      <c r="R98" s="110"/>
      <c r="S98" s="111"/>
      <c r="T98" s="111"/>
      <c r="U98" s="113"/>
      <c r="V98" s="112"/>
      <c r="W98" s="111"/>
    </row>
    <row r="99" spans="1:23" s="53" customFormat="1" ht="15.75" hidden="1" customHeight="1" x14ac:dyDescent="0.3">
      <c r="A99" s="104"/>
      <c r="B99" s="105"/>
      <c r="C99" s="106"/>
      <c r="D99" s="107"/>
      <c r="E99" s="104"/>
      <c r="F99" s="104"/>
      <c r="G99" s="104"/>
      <c r="H99" s="105"/>
      <c r="I99" s="108"/>
      <c r="J99" s="107"/>
      <c r="K99" s="104"/>
      <c r="L99" s="104"/>
      <c r="M99" s="104"/>
      <c r="N99" s="104"/>
      <c r="O99" s="104"/>
      <c r="P99" s="109"/>
      <c r="Q99" s="109"/>
      <c r="R99" s="110"/>
      <c r="S99" s="111"/>
      <c r="T99" s="111"/>
      <c r="U99" s="113"/>
      <c r="V99" s="112"/>
      <c r="W99" s="111"/>
    </row>
    <row r="100" spans="1:23" s="53" customFormat="1" ht="15.75" hidden="1" customHeight="1" x14ac:dyDescent="0.3">
      <c r="A100" s="104"/>
      <c r="B100" s="105"/>
      <c r="C100" s="106"/>
      <c r="D100" s="107"/>
      <c r="E100" s="104"/>
      <c r="F100" s="104"/>
      <c r="G100" s="104"/>
      <c r="H100" s="105"/>
      <c r="I100" s="108"/>
      <c r="J100" s="107"/>
      <c r="K100" s="104"/>
      <c r="L100" s="104"/>
      <c r="M100" s="104"/>
      <c r="N100" s="104"/>
      <c r="O100" s="104"/>
      <c r="P100" s="109"/>
      <c r="Q100" s="109"/>
      <c r="R100" s="110"/>
      <c r="S100" s="111"/>
      <c r="T100" s="111"/>
      <c r="U100" s="113"/>
      <c r="V100" s="112"/>
      <c r="W100" s="111"/>
    </row>
    <row r="101" spans="1:23" s="53" customFormat="1" ht="15.75" hidden="1" customHeight="1" x14ac:dyDescent="0.3">
      <c r="A101" s="104"/>
      <c r="B101" s="105"/>
      <c r="C101" s="106"/>
      <c r="D101" s="107"/>
      <c r="E101" s="104"/>
      <c r="F101" s="104"/>
      <c r="G101" s="104"/>
      <c r="H101" s="105"/>
      <c r="I101" s="108"/>
      <c r="J101" s="107"/>
      <c r="K101" s="104"/>
      <c r="L101" s="104"/>
      <c r="M101" s="104"/>
      <c r="N101" s="104"/>
      <c r="O101" s="104"/>
      <c r="P101" s="109"/>
      <c r="Q101" s="109"/>
      <c r="R101" s="110"/>
      <c r="S101" s="111"/>
      <c r="T101" s="111"/>
      <c r="U101" s="113"/>
      <c r="V101" s="112"/>
      <c r="W101" s="111"/>
    </row>
    <row r="102" spans="1:23" s="53" customFormat="1" ht="15.75" hidden="1" customHeight="1" x14ac:dyDescent="0.3">
      <c r="A102" s="104"/>
      <c r="B102" s="105"/>
      <c r="C102" s="106"/>
      <c r="D102" s="107"/>
      <c r="E102" s="104"/>
      <c r="F102" s="104"/>
      <c r="G102" s="104"/>
      <c r="H102" s="105"/>
      <c r="I102" s="108"/>
      <c r="J102" s="107"/>
      <c r="K102" s="104"/>
      <c r="L102" s="104"/>
      <c r="M102" s="104"/>
      <c r="N102" s="104"/>
      <c r="O102" s="104"/>
      <c r="P102" s="109"/>
      <c r="Q102" s="109"/>
      <c r="R102" s="110"/>
      <c r="S102" s="111"/>
      <c r="T102" s="111"/>
      <c r="U102" s="113"/>
      <c r="V102" s="112"/>
      <c r="W102" s="111"/>
    </row>
    <row r="103" spans="1:23" s="53" customFormat="1" ht="15.75" hidden="1" customHeight="1" x14ac:dyDescent="0.3">
      <c r="A103" s="104"/>
      <c r="B103" s="105"/>
      <c r="C103" s="106"/>
      <c r="D103" s="107"/>
      <c r="E103" s="104"/>
      <c r="F103" s="104"/>
      <c r="G103" s="104"/>
      <c r="H103" s="105"/>
      <c r="I103" s="108"/>
      <c r="J103" s="107"/>
      <c r="K103" s="104"/>
      <c r="L103" s="104"/>
      <c r="M103" s="104"/>
      <c r="N103" s="104"/>
      <c r="O103" s="104"/>
      <c r="P103" s="109"/>
      <c r="Q103" s="109"/>
      <c r="R103" s="110"/>
      <c r="S103" s="111"/>
      <c r="T103" s="111"/>
      <c r="U103" s="113"/>
      <c r="V103" s="112"/>
      <c r="W103" s="111"/>
    </row>
    <row r="104" spans="1:23" s="53" customFormat="1" ht="15.75" hidden="1" customHeight="1" x14ac:dyDescent="0.3">
      <c r="A104" s="104"/>
      <c r="B104" s="105"/>
      <c r="C104" s="106"/>
      <c r="D104" s="107"/>
      <c r="E104" s="104"/>
      <c r="F104" s="104"/>
      <c r="G104" s="104"/>
      <c r="H104" s="105"/>
      <c r="I104" s="108"/>
      <c r="J104" s="107"/>
      <c r="K104" s="104"/>
      <c r="L104" s="104"/>
      <c r="M104" s="104"/>
      <c r="N104" s="104"/>
      <c r="O104" s="104"/>
      <c r="P104" s="109"/>
      <c r="Q104" s="109"/>
      <c r="R104" s="110"/>
      <c r="S104" s="111"/>
      <c r="T104" s="111"/>
      <c r="U104" s="113"/>
      <c r="V104" s="112"/>
      <c r="W104" s="111"/>
    </row>
    <row r="105" spans="1:23" s="53" customFormat="1" ht="15.75" hidden="1" customHeight="1" x14ac:dyDescent="0.3">
      <c r="A105" s="104"/>
      <c r="B105" s="105"/>
      <c r="C105" s="106"/>
      <c r="D105" s="107"/>
      <c r="E105" s="104"/>
      <c r="F105" s="104"/>
      <c r="G105" s="104"/>
      <c r="H105" s="105"/>
      <c r="I105" s="108"/>
      <c r="J105" s="107"/>
      <c r="K105" s="104"/>
      <c r="L105" s="104"/>
      <c r="M105" s="104"/>
      <c r="N105" s="104"/>
      <c r="O105" s="104"/>
      <c r="P105" s="109"/>
      <c r="Q105" s="109"/>
      <c r="R105" s="110"/>
      <c r="S105" s="111"/>
      <c r="T105" s="111"/>
      <c r="U105" s="113"/>
      <c r="V105" s="112"/>
      <c r="W105" s="111"/>
    </row>
    <row r="106" spans="1:23" s="53" customFormat="1" ht="15.75" hidden="1" customHeight="1" x14ac:dyDescent="0.3">
      <c r="A106" s="104"/>
      <c r="B106" s="105"/>
      <c r="C106" s="106"/>
      <c r="D106" s="107"/>
      <c r="E106" s="104"/>
      <c r="F106" s="104"/>
      <c r="G106" s="104"/>
      <c r="H106" s="105"/>
      <c r="I106" s="108"/>
      <c r="J106" s="107"/>
      <c r="K106" s="104"/>
      <c r="L106" s="104"/>
      <c r="M106" s="104"/>
      <c r="N106" s="104"/>
      <c r="O106" s="104"/>
      <c r="P106" s="109"/>
      <c r="Q106" s="109"/>
      <c r="R106" s="110"/>
      <c r="S106" s="111"/>
      <c r="T106" s="111"/>
      <c r="U106" s="113"/>
      <c r="V106" s="112"/>
      <c r="W106" s="111"/>
    </row>
    <row r="107" spans="1:23" s="53" customFormat="1" ht="15.75" hidden="1" customHeight="1" x14ac:dyDescent="0.3">
      <c r="A107" s="104"/>
      <c r="B107" s="105"/>
      <c r="C107" s="106"/>
      <c r="D107" s="107"/>
      <c r="E107" s="104"/>
      <c r="F107" s="104"/>
      <c r="G107" s="104"/>
      <c r="H107" s="105"/>
      <c r="I107" s="108"/>
      <c r="J107" s="107"/>
      <c r="K107" s="104"/>
      <c r="L107" s="104"/>
      <c r="M107" s="104"/>
      <c r="N107" s="104"/>
      <c r="O107" s="104"/>
      <c r="P107" s="109"/>
      <c r="Q107" s="109"/>
      <c r="R107" s="110"/>
      <c r="S107" s="111"/>
      <c r="T107" s="111"/>
      <c r="U107" s="113"/>
      <c r="V107" s="113"/>
      <c r="W107" s="111"/>
    </row>
    <row r="108" spans="1:23" s="53" customFormat="1" ht="15.75" hidden="1" customHeight="1" x14ac:dyDescent="0.3">
      <c r="A108" s="104"/>
      <c r="B108" s="105"/>
      <c r="C108" s="106"/>
      <c r="D108" s="107"/>
      <c r="E108" s="104"/>
      <c r="F108" s="104"/>
      <c r="G108" s="104"/>
      <c r="H108" s="105"/>
      <c r="I108" s="108"/>
      <c r="J108" s="107"/>
      <c r="K108" s="104"/>
      <c r="L108" s="104"/>
      <c r="M108" s="104"/>
      <c r="N108" s="104"/>
      <c r="O108" s="104"/>
      <c r="P108" s="109"/>
      <c r="Q108" s="109"/>
      <c r="R108" s="110"/>
      <c r="S108" s="111"/>
      <c r="T108" s="111"/>
      <c r="U108" s="113"/>
      <c r="V108" s="113"/>
      <c r="W108" s="111"/>
    </row>
    <row r="109" spans="1:23" s="53" customFormat="1" ht="15.75" hidden="1" customHeight="1" x14ac:dyDescent="0.3">
      <c r="A109" s="104"/>
      <c r="B109" s="105"/>
      <c r="C109" s="106"/>
      <c r="D109" s="107"/>
      <c r="E109" s="104"/>
      <c r="F109" s="104"/>
      <c r="G109" s="104"/>
      <c r="H109" s="105"/>
      <c r="I109" s="108"/>
      <c r="J109" s="107"/>
      <c r="K109" s="104"/>
      <c r="L109" s="104"/>
      <c r="M109" s="104"/>
      <c r="N109" s="104"/>
      <c r="O109" s="104"/>
      <c r="P109" s="109"/>
      <c r="Q109" s="109"/>
      <c r="R109" s="110"/>
      <c r="S109" s="111"/>
      <c r="T109" s="111"/>
      <c r="U109" s="113"/>
      <c r="V109" s="113"/>
      <c r="W109" s="111"/>
    </row>
    <row r="110" spans="1:23" s="53" customFormat="1" ht="15.75" hidden="1" customHeight="1" x14ac:dyDescent="0.3">
      <c r="A110" s="104"/>
      <c r="B110" s="105"/>
      <c r="C110" s="106"/>
      <c r="D110" s="107"/>
      <c r="E110" s="104"/>
      <c r="F110" s="104"/>
      <c r="G110" s="104"/>
      <c r="H110" s="105"/>
      <c r="I110" s="108"/>
      <c r="J110" s="107"/>
      <c r="K110" s="104"/>
      <c r="L110" s="104"/>
      <c r="M110" s="104"/>
      <c r="N110" s="104"/>
      <c r="O110" s="104"/>
      <c r="P110" s="109"/>
      <c r="Q110" s="109"/>
      <c r="R110" s="110"/>
      <c r="S110" s="111"/>
      <c r="T110" s="111"/>
      <c r="U110" s="113"/>
      <c r="V110" s="113"/>
      <c r="W110" s="111"/>
    </row>
    <row r="111" spans="1:23" s="53" customFormat="1" ht="15.75" hidden="1" customHeight="1" x14ac:dyDescent="0.3">
      <c r="A111" s="104"/>
      <c r="B111" s="105"/>
      <c r="C111" s="106"/>
      <c r="D111" s="107"/>
      <c r="E111" s="104"/>
      <c r="F111" s="104"/>
      <c r="G111" s="104"/>
      <c r="H111" s="105"/>
      <c r="I111" s="108"/>
      <c r="J111" s="107"/>
      <c r="K111" s="104"/>
      <c r="L111" s="104"/>
      <c r="M111" s="104"/>
      <c r="N111" s="104"/>
      <c r="O111" s="104"/>
      <c r="P111" s="109"/>
      <c r="Q111" s="109"/>
      <c r="R111" s="110"/>
      <c r="S111" s="111"/>
      <c r="T111" s="111"/>
      <c r="U111" s="113"/>
      <c r="V111" s="113"/>
      <c r="W111" s="111"/>
    </row>
    <row r="112" spans="1:23" s="53" customFormat="1" ht="15.75" hidden="1" customHeight="1" x14ac:dyDescent="0.3">
      <c r="A112" s="104"/>
      <c r="B112" s="105"/>
      <c r="C112" s="106"/>
      <c r="D112" s="107"/>
      <c r="E112" s="104"/>
      <c r="F112" s="104"/>
      <c r="G112" s="104"/>
      <c r="H112" s="105"/>
      <c r="I112" s="108"/>
      <c r="J112" s="107"/>
      <c r="K112" s="104"/>
      <c r="L112" s="104"/>
      <c r="M112" s="104"/>
      <c r="N112" s="104"/>
      <c r="O112" s="104"/>
      <c r="P112" s="109"/>
      <c r="Q112" s="109"/>
      <c r="R112" s="110"/>
      <c r="S112" s="111"/>
      <c r="T112" s="111"/>
      <c r="U112" s="113"/>
      <c r="V112" s="113"/>
      <c r="W112" s="111"/>
    </row>
    <row r="113" spans="1:23" s="53" customFormat="1" ht="15.75" hidden="1" customHeight="1" x14ac:dyDescent="0.3">
      <c r="A113" s="104"/>
      <c r="B113" s="105"/>
      <c r="C113" s="106"/>
      <c r="D113" s="107"/>
      <c r="E113" s="104"/>
      <c r="F113" s="104"/>
      <c r="G113" s="104"/>
      <c r="H113" s="105"/>
      <c r="I113" s="108"/>
      <c r="J113" s="107"/>
      <c r="K113" s="104"/>
      <c r="L113" s="104"/>
      <c r="M113" s="104"/>
      <c r="N113" s="104"/>
      <c r="O113" s="104"/>
      <c r="P113" s="109"/>
      <c r="Q113" s="109"/>
      <c r="R113" s="110"/>
      <c r="S113" s="111"/>
      <c r="T113" s="111"/>
      <c r="U113" s="113"/>
      <c r="V113" s="113"/>
      <c r="W113" s="111"/>
    </row>
    <row r="114" spans="1:23" s="53" customFormat="1" ht="15.75" hidden="1" customHeight="1" x14ac:dyDescent="0.3">
      <c r="A114" s="104"/>
      <c r="B114" s="105"/>
      <c r="C114" s="106"/>
      <c r="D114" s="107"/>
      <c r="E114" s="104"/>
      <c r="F114" s="104"/>
      <c r="G114" s="104"/>
      <c r="H114" s="105"/>
      <c r="I114" s="108"/>
      <c r="J114" s="107"/>
      <c r="K114" s="104"/>
      <c r="L114" s="104"/>
      <c r="M114" s="104"/>
      <c r="N114" s="104"/>
      <c r="O114" s="104"/>
      <c r="P114" s="109"/>
      <c r="Q114" s="109"/>
      <c r="R114" s="110"/>
      <c r="S114" s="111"/>
      <c r="T114" s="111"/>
      <c r="U114" s="113"/>
      <c r="V114" s="113"/>
      <c r="W114" s="111"/>
    </row>
    <row r="115" spans="1:23" s="53" customFormat="1" ht="15.75" hidden="1" customHeight="1" x14ac:dyDescent="0.3">
      <c r="A115" s="104"/>
      <c r="B115" s="105"/>
      <c r="C115" s="106"/>
      <c r="D115" s="107"/>
      <c r="E115" s="104"/>
      <c r="F115" s="104"/>
      <c r="G115" s="104"/>
      <c r="H115" s="105"/>
      <c r="I115" s="108"/>
      <c r="J115" s="107"/>
      <c r="K115" s="104"/>
      <c r="L115" s="104"/>
      <c r="M115" s="104"/>
      <c r="N115" s="104"/>
      <c r="O115" s="104"/>
      <c r="P115" s="109"/>
      <c r="Q115" s="109"/>
      <c r="R115" s="110"/>
      <c r="S115" s="111"/>
      <c r="T115" s="111"/>
      <c r="U115" s="113"/>
      <c r="V115" s="113"/>
      <c r="W115" s="111"/>
    </row>
    <row r="116" spans="1:23" s="53" customFormat="1" ht="15.75" hidden="1" customHeight="1" x14ac:dyDescent="0.3">
      <c r="A116" s="104"/>
      <c r="B116" s="105"/>
      <c r="C116" s="106"/>
      <c r="D116" s="107"/>
      <c r="E116" s="104"/>
      <c r="F116" s="104"/>
      <c r="G116" s="104"/>
      <c r="H116" s="105"/>
      <c r="I116" s="108"/>
      <c r="J116" s="107"/>
      <c r="K116" s="104"/>
      <c r="L116" s="104"/>
      <c r="M116" s="104"/>
      <c r="N116" s="104"/>
      <c r="O116" s="104"/>
      <c r="P116" s="109"/>
      <c r="Q116" s="109"/>
      <c r="R116" s="110"/>
      <c r="S116" s="111"/>
      <c r="T116" s="111"/>
      <c r="U116" s="113"/>
      <c r="V116" s="113"/>
      <c r="W116" s="111"/>
    </row>
    <row r="117" spans="1:23" s="53" customFormat="1" ht="15.75" hidden="1" customHeight="1" x14ac:dyDescent="0.3">
      <c r="A117" s="104"/>
      <c r="B117" s="105"/>
      <c r="C117" s="106"/>
      <c r="D117" s="107"/>
      <c r="E117" s="104"/>
      <c r="F117" s="104"/>
      <c r="G117" s="104"/>
      <c r="H117" s="105"/>
      <c r="I117" s="108"/>
      <c r="J117" s="107"/>
      <c r="K117" s="104"/>
      <c r="L117" s="104"/>
      <c r="M117" s="104"/>
      <c r="N117" s="104"/>
      <c r="O117" s="104"/>
      <c r="P117" s="109"/>
      <c r="Q117" s="109"/>
      <c r="R117" s="110"/>
      <c r="S117" s="111"/>
      <c r="T117" s="111"/>
      <c r="U117" s="113"/>
      <c r="V117" s="113"/>
      <c r="W117" s="111"/>
    </row>
    <row r="118" spans="1:23" s="53" customFormat="1" ht="15.75" hidden="1" customHeight="1" x14ac:dyDescent="0.3">
      <c r="A118" s="104"/>
      <c r="B118" s="105"/>
      <c r="C118" s="106"/>
      <c r="D118" s="107"/>
      <c r="E118" s="104"/>
      <c r="F118" s="104"/>
      <c r="G118" s="104"/>
      <c r="H118" s="105"/>
      <c r="I118" s="108"/>
      <c r="J118" s="107"/>
      <c r="K118" s="104"/>
      <c r="L118" s="104"/>
      <c r="M118" s="104"/>
      <c r="N118" s="104"/>
      <c r="O118" s="104"/>
      <c r="P118" s="109"/>
      <c r="Q118" s="109"/>
      <c r="R118" s="110"/>
      <c r="S118" s="111"/>
      <c r="T118" s="111"/>
      <c r="U118" s="113"/>
      <c r="V118" s="113"/>
      <c r="W118" s="111"/>
    </row>
    <row r="119" spans="1:23" s="53" customFormat="1" ht="15.75" hidden="1" customHeight="1" x14ac:dyDescent="0.3">
      <c r="A119" s="104"/>
      <c r="B119" s="105"/>
      <c r="C119" s="106"/>
      <c r="D119" s="107"/>
      <c r="E119" s="104"/>
      <c r="F119" s="104"/>
      <c r="G119" s="104"/>
      <c r="H119" s="105"/>
      <c r="I119" s="108"/>
      <c r="J119" s="107"/>
      <c r="K119" s="104"/>
      <c r="L119" s="104"/>
      <c r="M119" s="104"/>
      <c r="N119" s="104"/>
      <c r="O119" s="104"/>
      <c r="P119" s="109"/>
      <c r="Q119" s="109"/>
      <c r="R119" s="110"/>
      <c r="S119" s="111"/>
      <c r="T119" s="111"/>
      <c r="U119" s="113"/>
      <c r="V119" s="113"/>
      <c r="W119" s="111"/>
    </row>
    <row r="120" spans="1:23" s="53" customFormat="1" ht="15.75" hidden="1" customHeight="1" x14ac:dyDescent="0.3">
      <c r="A120" s="104"/>
      <c r="B120" s="105"/>
      <c r="C120" s="106"/>
      <c r="D120" s="107"/>
      <c r="E120" s="104"/>
      <c r="F120" s="104"/>
      <c r="G120" s="104"/>
      <c r="H120" s="105"/>
      <c r="I120" s="108"/>
      <c r="J120" s="107"/>
      <c r="K120" s="104"/>
      <c r="L120" s="104"/>
      <c r="M120" s="104"/>
      <c r="N120" s="104"/>
      <c r="O120" s="104"/>
      <c r="P120" s="109"/>
      <c r="Q120" s="109"/>
      <c r="R120" s="110"/>
      <c r="S120" s="111"/>
      <c r="T120" s="111"/>
      <c r="U120" s="113"/>
      <c r="V120" s="113"/>
      <c r="W120" s="111"/>
    </row>
    <row r="121" spans="1:23" s="53" customFormat="1" ht="15.75" hidden="1" customHeight="1" x14ac:dyDescent="0.3">
      <c r="A121" s="104"/>
      <c r="B121" s="105"/>
      <c r="C121" s="106"/>
      <c r="D121" s="107"/>
      <c r="E121" s="104"/>
      <c r="F121" s="104"/>
      <c r="G121" s="104"/>
      <c r="H121" s="105"/>
      <c r="I121" s="108"/>
      <c r="J121" s="107"/>
      <c r="K121" s="104"/>
      <c r="L121" s="104"/>
      <c r="M121" s="104"/>
      <c r="N121" s="104"/>
      <c r="O121" s="104"/>
      <c r="P121" s="109"/>
      <c r="Q121" s="109"/>
      <c r="R121" s="110"/>
      <c r="S121" s="111"/>
      <c r="T121" s="111"/>
      <c r="U121" s="113"/>
      <c r="V121" s="113"/>
      <c r="W121" s="111"/>
    </row>
    <row r="122" spans="1:23" s="53" customFormat="1" ht="15.75" hidden="1" customHeight="1" x14ac:dyDescent="0.3">
      <c r="A122" s="104"/>
      <c r="B122" s="105"/>
      <c r="C122" s="106"/>
      <c r="D122" s="107"/>
      <c r="E122" s="104"/>
      <c r="F122" s="104"/>
      <c r="G122" s="104"/>
      <c r="H122" s="105"/>
      <c r="I122" s="108"/>
      <c r="J122" s="107"/>
      <c r="K122" s="104"/>
      <c r="L122" s="104"/>
      <c r="M122" s="104"/>
      <c r="N122" s="104"/>
      <c r="O122" s="104"/>
      <c r="P122" s="109"/>
      <c r="Q122" s="109"/>
      <c r="R122" s="110"/>
      <c r="S122" s="111"/>
      <c r="T122" s="111"/>
      <c r="U122" s="113"/>
      <c r="V122" s="113"/>
      <c r="W122" s="111"/>
    </row>
    <row r="123" spans="1:23" s="53" customFormat="1" ht="15.75" hidden="1" customHeight="1" x14ac:dyDescent="0.3">
      <c r="A123" s="114"/>
      <c r="B123" s="115"/>
      <c r="C123" s="106"/>
      <c r="D123" s="115"/>
      <c r="E123" s="114"/>
      <c r="F123" s="114"/>
      <c r="G123" s="114"/>
      <c r="H123" s="115"/>
      <c r="I123" s="108"/>
      <c r="J123" s="115"/>
      <c r="K123" s="114"/>
      <c r="L123" s="114"/>
      <c r="M123" s="114"/>
      <c r="N123" s="114"/>
      <c r="O123" s="114"/>
      <c r="R123" s="113"/>
      <c r="S123" s="111"/>
      <c r="T123" s="111"/>
      <c r="U123" s="113"/>
      <c r="V123" s="113"/>
      <c r="W123" s="111"/>
    </row>
    <row r="124" spans="1:23" s="53" customFormat="1" ht="15.75" hidden="1" customHeight="1" x14ac:dyDescent="0.3">
      <c r="A124" s="114"/>
      <c r="B124" s="115"/>
      <c r="C124" s="106"/>
      <c r="D124" s="115"/>
      <c r="E124" s="114"/>
      <c r="F124" s="114"/>
      <c r="G124" s="114"/>
      <c r="H124" s="115"/>
      <c r="I124" s="108"/>
      <c r="J124" s="115"/>
      <c r="K124" s="114"/>
      <c r="L124" s="114"/>
      <c r="M124" s="114"/>
      <c r="N124" s="114"/>
      <c r="O124" s="114"/>
      <c r="R124" s="113"/>
      <c r="S124" s="111"/>
      <c r="T124" s="111"/>
      <c r="U124" s="113"/>
      <c r="V124" s="113"/>
      <c r="W124" s="111"/>
    </row>
    <row r="125" spans="1:23" s="53" customFormat="1" ht="15.75" hidden="1" customHeight="1" x14ac:dyDescent="0.3">
      <c r="A125" s="114"/>
      <c r="B125" s="115"/>
      <c r="C125" s="106"/>
      <c r="D125" s="115"/>
      <c r="E125" s="114"/>
      <c r="F125" s="114"/>
      <c r="G125" s="114"/>
      <c r="H125" s="115"/>
      <c r="I125" s="108"/>
      <c r="J125" s="115"/>
      <c r="K125" s="114"/>
      <c r="L125" s="114"/>
      <c r="M125" s="114"/>
      <c r="N125" s="114"/>
      <c r="O125" s="114"/>
      <c r="R125" s="113"/>
      <c r="S125" s="111"/>
      <c r="T125" s="111"/>
      <c r="U125" s="113"/>
      <c r="V125" s="113"/>
      <c r="W125" s="111"/>
    </row>
    <row r="126" spans="1:23" s="53" customFormat="1" ht="15.75" hidden="1" customHeight="1" x14ac:dyDescent="0.3">
      <c r="A126" s="114"/>
      <c r="B126" s="115"/>
      <c r="C126" s="106"/>
      <c r="D126" s="115"/>
      <c r="E126" s="114"/>
      <c r="F126" s="114"/>
      <c r="G126" s="114"/>
      <c r="H126" s="115"/>
      <c r="I126" s="108"/>
      <c r="J126" s="115"/>
      <c r="K126" s="114"/>
      <c r="L126" s="114"/>
      <c r="M126" s="114"/>
      <c r="N126" s="114"/>
      <c r="O126" s="114"/>
      <c r="R126" s="113"/>
      <c r="S126" s="111"/>
      <c r="T126" s="111"/>
      <c r="U126" s="113"/>
      <c r="V126" s="113"/>
      <c r="W126" s="111"/>
    </row>
    <row r="127" spans="1:23" s="53" customFormat="1" ht="15.75" hidden="1" customHeight="1" x14ac:dyDescent="0.3">
      <c r="A127" s="114"/>
      <c r="B127" s="115"/>
      <c r="C127" s="106"/>
      <c r="D127" s="115"/>
      <c r="E127" s="114"/>
      <c r="F127" s="114"/>
      <c r="G127" s="114"/>
      <c r="H127" s="115"/>
      <c r="I127" s="108"/>
      <c r="J127" s="115"/>
      <c r="K127" s="114"/>
      <c r="L127" s="114"/>
      <c r="M127" s="114"/>
      <c r="N127" s="114"/>
      <c r="O127" s="114"/>
      <c r="R127" s="113"/>
      <c r="S127" s="111"/>
      <c r="T127" s="111"/>
      <c r="U127" s="113"/>
      <c r="V127" s="113"/>
      <c r="W127" s="111"/>
    </row>
    <row r="128" spans="1:23" s="53" customFormat="1" ht="15.75" hidden="1" customHeight="1" x14ac:dyDescent="0.3">
      <c r="A128" s="114"/>
      <c r="B128" s="115"/>
      <c r="C128" s="106"/>
      <c r="D128" s="115"/>
      <c r="E128" s="114"/>
      <c r="F128" s="114"/>
      <c r="G128" s="114"/>
      <c r="H128" s="115"/>
      <c r="I128" s="108"/>
      <c r="J128" s="115"/>
      <c r="K128" s="114"/>
      <c r="L128" s="114"/>
      <c r="M128" s="114"/>
      <c r="N128" s="114"/>
      <c r="O128" s="114"/>
      <c r="R128" s="113"/>
      <c r="S128" s="111"/>
      <c r="T128" s="111"/>
      <c r="U128" s="113"/>
      <c r="V128" s="113"/>
      <c r="W128" s="111"/>
    </row>
    <row r="129" spans="1:23" s="53" customFormat="1" ht="15.75" hidden="1" customHeight="1" x14ac:dyDescent="0.3">
      <c r="A129" s="114"/>
      <c r="B129" s="115"/>
      <c r="C129" s="106"/>
      <c r="D129" s="115"/>
      <c r="E129" s="114"/>
      <c r="F129" s="114"/>
      <c r="G129" s="114"/>
      <c r="H129" s="115"/>
      <c r="I129" s="108"/>
      <c r="J129" s="115"/>
      <c r="K129" s="114"/>
      <c r="L129" s="114"/>
      <c r="M129" s="114"/>
      <c r="N129" s="114"/>
      <c r="O129" s="114"/>
      <c r="R129" s="113"/>
      <c r="S129" s="111"/>
      <c r="T129" s="111"/>
      <c r="U129" s="113"/>
      <c r="V129" s="113"/>
      <c r="W129" s="111"/>
    </row>
    <row r="130" spans="1:23" s="53" customFormat="1" ht="15.75" hidden="1" customHeight="1" x14ac:dyDescent="0.3">
      <c r="A130" s="114"/>
      <c r="B130" s="115"/>
      <c r="C130" s="106"/>
      <c r="D130" s="115"/>
      <c r="E130" s="114"/>
      <c r="F130" s="114"/>
      <c r="G130" s="114"/>
      <c r="H130" s="115"/>
      <c r="I130" s="108"/>
      <c r="J130" s="115"/>
      <c r="K130" s="114"/>
      <c r="L130" s="114"/>
      <c r="M130" s="114"/>
      <c r="N130" s="114"/>
      <c r="O130" s="114"/>
      <c r="R130" s="113"/>
      <c r="S130" s="111"/>
      <c r="T130" s="111"/>
      <c r="U130" s="113"/>
      <c r="V130" s="113"/>
      <c r="W130" s="111"/>
    </row>
    <row r="131" spans="1:23" s="53" customFormat="1" ht="15.75" hidden="1" customHeight="1" x14ac:dyDescent="0.3">
      <c r="A131" s="114"/>
      <c r="B131" s="115"/>
      <c r="C131" s="106"/>
      <c r="D131" s="115"/>
      <c r="E131" s="114"/>
      <c r="F131" s="114"/>
      <c r="G131" s="114"/>
      <c r="H131" s="115"/>
      <c r="I131" s="108"/>
      <c r="J131" s="115"/>
      <c r="K131" s="114"/>
      <c r="L131" s="114"/>
      <c r="M131" s="114"/>
      <c r="N131" s="114"/>
      <c r="O131" s="114"/>
      <c r="R131" s="113"/>
      <c r="S131" s="111"/>
      <c r="T131" s="111"/>
      <c r="U131" s="113"/>
      <c r="V131" s="113"/>
      <c r="W131" s="111"/>
    </row>
    <row r="132" spans="1:23" s="53" customFormat="1" ht="15.75" hidden="1" customHeight="1" x14ac:dyDescent="0.3">
      <c r="A132" s="114"/>
      <c r="B132" s="115"/>
      <c r="C132" s="106"/>
      <c r="D132" s="115"/>
      <c r="E132" s="114"/>
      <c r="F132" s="114"/>
      <c r="G132" s="114"/>
      <c r="H132" s="115"/>
      <c r="I132" s="108"/>
      <c r="J132" s="115"/>
      <c r="K132" s="114"/>
      <c r="L132" s="114"/>
      <c r="M132" s="114"/>
      <c r="N132" s="114"/>
      <c r="O132" s="114"/>
      <c r="R132" s="113"/>
      <c r="S132" s="111"/>
      <c r="T132" s="111"/>
      <c r="U132" s="113"/>
      <c r="V132" s="113"/>
      <c r="W132" s="111"/>
    </row>
    <row r="133" spans="1:23" s="53" customFormat="1" ht="15.75" hidden="1" customHeight="1" x14ac:dyDescent="0.3">
      <c r="A133" s="114"/>
      <c r="B133" s="115"/>
      <c r="C133" s="106"/>
      <c r="D133" s="115"/>
      <c r="E133" s="114"/>
      <c r="F133" s="114"/>
      <c r="G133" s="114"/>
      <c r="H133" s="115"/>
      <c r="I133" s="108"/>
      <c r="J133" s="115"/>
      <c r="K133" s="114"/>
      <c r="L133" s="114"/>
      <c r="M133" s="114"/>
      <c r="N133" s="114"/>
      <c r="O133" s="114"/>
      <c r="R133" s="113"/>
      <c r="S133" s="111"/>
      <c r="T133" s="111"/>
      <c r="U133" s="113"/>
      <c r="V133" s="113"/>
      <c r="W133" s="111"/>
    </row>
    <row r="134" spans="1:23" s="53" customFormat="1" ht="15.75" hidden="1" customHeight="1" x14ac:dyDescent="0.3">
      <c r="A134" s="114"/>
      <c r="B134" s="115"/>
      <c r="C134" s="106"/>
      <c r="D134" s="115"/>
      <c r="E134" s="114"/>
      <c r="F134" s="114"/>
      <c r="G134" s="114"/>
      <c r="H134" s="115"/>
      <c r="I134" s="108"/>
      <c r="J134" s="115"/>
      <c r="K134" s="114"/>
      <c r="L134" s="114"/>
      <c r="M134" s="114"/>
      <c r="N134" s="114"/>
      <c r="O134" s="114"/>
      <c r="R134" s="113"/>
      <c r="S134" s="111"/>
      <c r="T134" s="111"/>
      <c r="U134" s="113"/>
      <c r="V134" s="113"/>
      <c r="W134" s="111"/>
    </row>
    <row r="135" spans="1:23" s="53" customFormat="1" ht="15.75" hidden="1" customHeight="1" x14ac:dyDescent="0.3">
      <c r="A135" s="114"/>
      <c r="B135" s="115"/>
      <c r="C135" s="106"/>
      <c r="D135" s="115"/>
      <c r="E135" s="114"/>
      <c r="F135" s="114"/>
      <c r="G135" s="114"/>
      <c r="H135" s="115"/>
      <c r="I135" s="108"/>
      <c r="J135" s="115"/>
      <c r="K135" s="114"/>
      <c r="L135" s="114"/>
      <c r="M135" s="114"/>
      <c r="N135" s="114"/>
      <c r="O135" s="114"/>
      <c r="R135" s="113"/>
      <c r="S135" s="111"/>
      <c r="T135" s="111"/>
      <c r="U135" s="113"/>
      <c r="V135" s="113"/>
      <c r="W135" s="111"/>
    </row>
    <row r="136" spans="1:23" s="53" customFormat="1" ht="15.75" hidden="1" customHeight="1" x14ac:dyDescent="0.3">
      <c r="A136" s="114"/>
      <c r="B136" s="115"/>
      <c r="C136" s="106"/>
      <c r="D136" s="115"/>
      <c r="E136" s="114"/>
      <c r="F136" s="114"/>
      <c r="G136" s="114"/>
      <c r="H136" s="115"/>
      <c r="I136" s="108"/>
      <c r="J136" s="115"/>
      <c r="K136" s="114"/>
      <c r="L136" s="114"/>
      <c r="M136" s="114"/>
      <c r="N136" s="114"/>
      <c r="O136" s="114"/>
      <c r="R136" s="113"/>
      <c r="S136" s="111"/>
      <c r="T136" s="111"/>
      <c r="U136" s="113"/>
      <c r="V136" s="113"/>
      <c r="W136" s="111"/>
    </row>
    <row r="137" spans="1:23" s="53" customFormat="1" ht="15.75" hidden="1" customHeight="1" x14ac:dyDescent="0.3">
      <c r="A137" s="114"/>
      <c r="B137" s="115"/>
      <c r="C137" s="106"/>
      <c r="D137" s="115"/>
      <c r="E137" s="114"/>
      <c r="F137" s="114"/>
      <c r="G137" s="114"/>
      <c r="H137" s="115"/>
      <c r="I137" s="108"/>
      <c r="J137" s="115"/>
      <c r="K137" s="114"/>
      <c r="L137" s="114"/>
      <c r="M137" s="114"/>
      <c r="N137" s="114"/>
      <c r="O137" s="114"/>
      <c r="R137" s="113"/>
      <c r="S137" s="111"/>
      <c r="T137" s="111"/>
      <c r="U137" s="113"/>
      <c r="V137" s="113"/>
      <c r="W137" s="111"/>
    </row>
    <row r="138" spans="1:23" s="53" customFormat="1" ht="15.75" hidden="1" customHeight="1" x14ac:dyDescent="0.3">
      <c r="A138" s="114"/>
      <c r="B138" s="115"/>
      <c r="C138" s="106"/>
      <c r="D138" s="115"/>
      <c r="E138" s="114"/>
      <c r="F138" s="114"/>
      <c r="G138" s="114"/>
      <c r="H138" s="115"/>
      <c r="I138" s="108"/>
      <c r="J138" s="115"/>
      <c r="K138" s="114"/>
      <c r="L138" s="114"/>
      <c r="M138" s="114"/>
      <c r="N138" s="114"/>
      <c r="O138" s="114"/>
      <c r="R138" s="113"/>
      <c r="S138" s="111"/>
      <c r="T138" s="111"/>
      <c r="U138" s="113"/>
      <c r="V138" s="113"/>
      <c r="W138" s="111"/>
    </row>
    <row r="139" spans="1:23" s="53" customFormat="1" ht="15.75" hidden="1" customHeight="1" x14ac:dyDescent="0.3">
      <c r="A139" s="114"/>
      <c r="B139" s="115"/>
      <c r="C139" s="106"/>
      <c r="D139" s="115"/>
      <c r="E139" s="114"/>
      <c r="F139" s="114"/>
      <c r="G139" s="114"/>
      <c r="H139" s="115"/>
      <c r="I139" s="108"/>
      <c r="J139" s="115"/>
      <c r="K139" s="114"/>
      <c r="L139" s="114"/>
      <c r="M139" s="114"/>
      <c r="N139" s="114"/>
      <c r="O139" s="114"/>
      <c r="R139" s="113"/>
      <c r="S139" s="111"/>
      <c r="T139" s="111"/>
      <c r="U139" s="113"/>
      <c r="V139" s="113"/>
      <c r="W139" s="111"/>
    </row>
    <row r="140" spans="1:23" s="53" customFormat="1" ht="15.75" hidden="1" customHeight="1" x14ac:dyDescent="0.3">
      <c r="A140" s="114"/>
      <c r="B140" s="115"/>
      <c r="C140" s="106"/>
      <c r="D140" s="115"/>
      <c r="E140" s="114"/>
      <c r="F140" s="114"/>
      <c r="G140" s="114"/>
      <c r="H140" s="115"/>
      <c r="I140" s="108"/>
      <c r="J140" s="115"/>
      <c r="K140" s="114"/>
      <c r="L140" s="114"/>
      <c r="M140" s="114"/>
      <c r="N140" s="114"/>
      <c r="O140" s="114"/>
      <c r="R140" s="113"/>
      <c r="S140" s="111"/>
      <c r="T140" s="111"/>
      <c r="U140" s="113"/>
      <c r="V140" s="113"/>
      <c r="W140" s="111"/>
    </row>
    <row r="141" spans="1:23" s="53" customFormat="1" ht="15.75" hidden="1" customHeight="1" x14ac:dyDescent="0.3">
      <c r="A141" s="114"/>
      <c r="B141" s="115"/>
      <c r="C141" s="106"/>
      <c r="D141" s="115"/>
      <c r="E141" s="114"/>
      <c r="F141" s="114"/>
      <c r="G141" s="114"/>
      <c r="H141" s="115"/>
      <c r="I141" s="108"/>
      <c r="J141" s="115"/>
      <c r="K141" s="114"/>
      <c r="L141" s="114"/>
      <c r="M141" s="114"/>
      <c r="N141" s="114"/>
      <c r="O141" s="114"/>
      <c r="R141" s="113"/>
      <c r="S141" s="111"/>
      <c r="T141" s="111"/>
      <c r="U141" s="113"/>
      <c r="V141" s="113"/>
      <c r="W141" s="111"/>
    </row>
    <row r="142" spans="1:23" s="53" customFormat="1" ht="15.75" hidden="1" customHeight="1" x14ac:dyDescent="0.3">
      <c r="A142" s="114"/>
      <c r="B142" s="115"/>
      <c r="C142" s="106"/>
      <c r="D142" s="115"/>
      <c r="E142" s="114"/>
      <c r="F142" s="114"/>
      <c r="G142" s="114"/>
      <c r="H142" s="115"/>
      <c r="I142" s="108"/>
      <c r="J142" s="115"/>
      <c r="K142" s="114"/>
      <c r="L142" s="114"/>
      <c r="M142" s="114"/>
      <c r="N142" s="114"/>
      <c r="O142" s="114"/>
      <c r="R142" s="113"/>
      <c r="S142" s="111"/>
      <c r="T142" s="111"/>
      <c r="U142" s="113"/>
      <c r="V142" s="113"/>
      <c r="W142" s="111"/>
    </row>
    <row r="143" spans="1:23" s="53" customFormat="1" ht="15.75" hidden="1" customHeight="1" x14ac:dyDescent="0.3">
      <c r="A143" s="114"/>
      <c r="B143" s="115"/>
      <c r="C143" s="106"/>
      <c r="D143" s="115"/>
      <c r="E143" s="114"/>
      <c r="F143" s="114"/>
      <c r="G143" s="114"/>
      <c r="H143" s="115"/>
      <c r="I143" s="108"/>
      <c r="J143" s="115"/>
      <c r="K143" s="114"/>
      <c r="L143" s="114"/>
      <c r="M143" s="114"/>
      <c r="N143" s="114"/>
      <c r="O143" s="114"/>
      <c r="R143" s="113"/>
      <c r="S143" s="111"/>
      <c r="T143" s="111"/>
      <c r="U143" s="113"/>
      <c r="V143" s="113"/>
      <c r="W143" s="111"/>
    </row>
    <row r="144" spans="1:23" s="53" customFormat="1" ht="15.75" hidden="1" customHeight="1" x14ac:dyDescent="0.3">
      <c r="A144" s="114"/>
      <c r="B144" s="115"/>
      <c r="C144" s="106"/>
      <c r="D144" s="115"/>
      <c r="E144" s="114"/>
      <c r="F144" s="114"/>
      <c r="G144" s="114"/>
      <c r="H144" s="115"/>
      <c r="I144" s="108"/>
      <c r="J144" s="115"/>
      <c r="K144" s="114"/>
      <c r="L144" s="114"/>
      <c r="M144" s="114"/>
      <c r="N144" s="114"/>
      <c r="O144" s="114"/>
      <c r="R144" s="113"/>
      <c r="S144" s="111"/>
      <c r="T144" s="111"/>
      <c r="U144" s="113"/>
      <c r="V144" s="113"/>
      <c r="W144" s="111"/>
    </row>
    <row r="145" spans="1:23" s="53" customFormat="1" ht="15.75" hidden="1" customHeight="1" x14ac:dyDescent="0.3">
      <c r="A145" s="114"/>
      <c r="B145" s="115"/>
      <c r="C145" s="106"/>
      <c r="D145" s="115"/>
      <c r="E145" s="114"/>
      <c r="F145" s="114"/>
      <c r="G145" s="114"/>
      <c r="H145" s="115"/>
      <c r="I145" s="108"/>
      <c r="J145" s="115"/>
      <c r="K145" s="114"/>
      <c r="L145" s="114"/>
      <c r="M145" s="114"/>
      <c r="N145" s="114"/>
      <c r="O145" s="114"/>
      <c r="R145" s="113"/>
      <c r="S145" s="111"/>
      <c r="T145" s="111"/>
      <c r="U145" s="113"/>
      <c r="V145" s="113"/>
      <c r="W145" s="111"/>
    </row>
    <row r="146" spans="1:23" s="53" customFormat="1" ht="15.75" hidden="1" customHeight="1" x14ac:dyDescent="0.3">
      <c r="A146" s="114"/>
      <c r="B146" s="115"/>
      <c r="C146" s="106"/>
      <c r="D146" s="115"/>
      <c r="E146" s="114"/>
      <c r="F146" s="114"/>
      <c r="G146" s="114"/>
      <c r="H146" s="115"/>
      <c r="I146" s="108"/>
      <c r="J146" s="115"/>
      <c r="K146" s="114"/>
      <c r="L146" s="114"/>
      <c r="M146" s="114"/>
      <c r="N146" s="114"/>
      <c r="O146" s="114"/>
      <c r="R146" s="113"/>
      <c r="S146" s="111"/>
      <c r="T146" s="111"/>
      <c r="U146" s="113"/>
      <c r="V146" s="113"/>
      <c r="W146" s="111"/>
    </row>
    <row r="147" spans="1:23" s="53" customFormat="1" ht="15.75" hidden="1" customHeight="1" x14ac:dyDescent="0.3">
      <c r="A147" s="114"/>
      <c r="B147" s="115"/>
      <c r="C147" s="106"/>
      <c r="D147" s="115"/>
      <c r="E147" s="114"/>
      <c r="F147" s="114"/>
      <c r="G147" s="114"/>
      <c r="H147" s="115"/>
      <c r="I147" s="108"/>
      <c r="J147" s="115"/>
      <c r="K147" s="114"/>
      <c r="L147" s="114"/>
      <c r="M147" s="114"/>
      <c r="N147" s="114"/>
      <c r="O147" s="114"/>
      <c r="R147" s="113"/>
      <c r="S147" s="111"/>
      <c r="T147" s="111"/>
      <c r="U147" s="113"/>
      <c r="V147" s="113"/>
      <c r="W147" s="111"/>
    </row>
    <row r="148" spans="1:23" s="53" customFormat="1" ht="15.75" hidden="1" customHeight="1" x14ac:dyDescent="0.3">
      <c r="A148" s="114"/>
      <c r="B148" s="115"/>
      <c r="C148" s="106"/>
      <c r="D148" s="115"/>
      <c r="E148" s="114"/>
      <c r="F148" s="114"/>
      <c r="G148" s="114"/>
      <c r="H148" s="115"/>
      <c r="I148" s="108"/>
      <c r="J148" s="115"/>
      <c r="K148" s="114"/>
      <c r="L148" s="114"/>
      <c r="M148" s="114"/>
      <c r="N148" s="114"/>
      <c r="O148" s="114"/>
      <c r="R148" s="113"/>
      <c r="S148" s="111"/>
      <c r="T148" s="111"/>
      <c r="U148" s="113"/>
      <c r="V148" s="113"/>
      <c r="W148" s="111"/>
    </row>
    <row r="149" spans="1:23" s="53" customFormat="1" ht="15.75" hidden="1" customHeight="1" x14ac:dyDescent="0.3">
      <c r="A149" s="114"/>
      <c r="B149" s="115"/>
      <c r="C149" s="106"/>
      <c r="D149" s="115"/>
      <c r="E149" s="114"/>
      <c r="F149" s="114"/>
      <c r="G149" s="114"/>
      <c r="H149" s="115"/>
      <c r="I149" s="108"/>
      <c r="J149" s="115"/>
      <c r="K149" s="114"/>
      <c r="L149" s="114"/>
      <c r="M149" s="114"/>
      <c r="N149" s="114"/>
      <c r="O149" s="114"/>
      <c r="R149" s="113"/>
      <c r="S149" s="111"/>
      <c r="T149" s="111"/>
      <c r="U149" s="113"/>
      <c r="V149" s="113"/>
      <c r="W149" s="111"/>
    </row>
    <row r="150" spans="1:23" s="53" customFormat="1" ht="15.75" hidden="1" customHeight="1" x14ac:dyDescent="0.3">
      <c r="A150" s="114"/>
      <c r="B150" s="115"/>
      <c r="C150" s="106"/>
      <c r="D150" s="115"/>
      <c r="E150" s="114"/>
      <c r="F150" s="114"/>
      <c r="G150" s="114"/>
      <c r="H150" s="115"/>
      <c r="I150" s="108"/>
      <c r="J150" s="115"/>
      <c r="K150" s="114"/>
      <c r="L150" s="114"/>
      <c r="M150" s="114"/>
      <c r="N150" s="114"/>
      <c r="O150" s="114"/>
      <c r="R150" s="113"/>
      <c r="S150" s="111"/>
      <c r="T150" s="111"/>
      <c r="U150" s="113"/>
      <c r="V150" s="113"/>
      <c r="W150" s="111"/>
    </row>
    <row r="151" spans="1:23" s="53" customFormat="1" ht="15.75" hidden="1" customHeight="1" x14ac:dyDescent="0.3">
      <c r="A151" s="114"/>
      <c r="B151" s="115"/>
      <c r="C151" s="106"/>
      <c r="D151" s="115"/>
      <c r="E151" s="114"/>
      <c r="F151" s="114"/>
      <c r="G151" s="114"/>
      <c r="H151" s="115"/>
      <c r="I151" s="108"/>
      <c r="J151" s="115"/>
      <c r="K151" s="114"/>
      <c r="L151" s="114"/>
      <c r="M151" s="114"/>
      <c r="N151" s="114"/>
      <c r="O151" s="114"/>
      <c r="R151" s="113"/>
      <c r="S151" s="111"/>
      <c r="T151" s="111"/>
      <c r="U151" s="113"/>
      <c r="V151" s="113"/>
      <c r="W151" s="111"/>
    </row>
    <row r="152" spans="1:23" s="53" customFormat="1" ht="15.75" hidden="1" customHeight="1" x14ac:dyDescent="0.3">
      <c r="A152" s="114"/>
      <c r="B152" s="115"/>
      <c r="C152" s="106"/>
      <c r="D152" s="115"/>
      <c r="E152" s="114"/>
      <c r="F152" s="114"/>
      <c r="G152" s="114"/>
      <c r="H152" s="115"/>
      <c r="I152" s="108"/>
      <c r="J152" s="115"/>
      <c r="K152" s="114"/>
      <c r="L152" s="114"/>
      <c r="M152" s="114"/>
      <c r="N152" s="114"/>
      <c r="O152" s="114"/>
      <c r="R152" s="113"/>
      <c r="S152" s="111"/>
      <c r="T152" s="111"/>
      <c r="U152" s="113"/>
      <c r="V152" s="113"/>
      <c r="W152" s="111"/>
    </row>
    <row r="153" spans="1:23" s="53" customFormat="1" ht="15.75" hidden="1" customHeight="1" x14ac:dyDescent="0.3">
      <c r="A153" s="114"/>
      <c r="B153" s="115"/>
      <c r="C153" s="106"/>
      <c r="D153" s="115"/>
      <c r="E153" s="114"/>
      <c r="F153" s="114"/>
      <c r="G153" s="114"/>
      <c r="H153" s="115"/>
      <c r="I153" s="108"/>
      <c r="J153" s="115"/>
      <c r="K153" s="114"/>
      <c r="L153" s="114"/>
      <c r="M153" s="114"/>
      <c r="N153" s="114"/>
      <c r="O153" s="114"/>
      <c r="R153" s="113"/>
      <c r="S153" s="111"/>
      <c r="T153" s="111"/>
      <c r="U153" s="113"/>
      <c r="V153" s="113"/>
      <c r="W153" s="111"/>
    </row>
    <row r="154" spans="1:23" s="53" customFormat="1" ht="15.75" hidden="1" customHeight="1" x14ac:dyDescent="0.3">
      <c r="A154" s="114"/>
      <c r="B154" s="115"/>
      <c r="C154" s="106"/>
      <c r="D154" s="115"/>
      <c r="E154" s="114"/>
      <c r="F154" s="114"/>
      <c r="G154" s="114"/>
      <c r="H154" s="115"/>
      <c r="I154" s="108"/>
      <c r="J154" s="115"/>
      <c r="K154" s="114"/>
      <c r="L154" s="114"/>
      <c r="M154" s="114"/>
      <c r="N154" s="114"/>
      <c r="O154" s="114"/>
      <c r="R154" s="113"/>
      <c r="S154" s="111"/>
      <c r="T154" s="111"/>
      <c r="U154" s="113"/>
      <c r="V154" s="113"/>
      <c r="W154" s="111"/>
    </row>
    <row r="155" spans="1:23" s="53" customFormat="1" ht="15.75" hidden="1" customHeight="1" x14ac:dyDescent="0.3">
      <c r="A155" s="114"/>
      <c r="B155" s="115"/>
      <c r="C155" s="106"/>
      <c r="D155" s="115"/>
      <c r="E155" s="114"/>
      <c r="F155" s="114"/>
      <c r="G155" s="114"/>
      <c r="H155" s="115"/>
      <c r="I155" s="108"/>
      <c r="J155" s="115"/>
      <c r="K155" s="114"/>
      <c r="L155" s="114"/>
      <c r="M155" s="114"/>
      <c r="N155" s="114"/>
      <c r="O155" s="114"/>
      <c r="R155" s="113"/>
      <c r="S155" s="111"/>
      <c r="T155" s="111"/>
      <c r="U155" s="113"/>
      <c r="V155" s="113"/>
      <c r="W155" s="111"/>
    </row>
    <row r="156" spans="1:23" s="53" customFormat="1" ht="15.75" hidden="1" customHeight="1" x14ac:dyDescent="0.3">
      <c r="A156" s="114"/>
      <c r="B156" s="115"/>
      <c r="C156" s="106"/>
      <c r="D156" s="115"/>
      <c r="E156" s="114"/>
      <c r="F156" s="114"/>
      <c r="G156" s="114"/>
      <c r="H156" s="115"/>
      <c r="I156" s="108"/>
      <c r="J156" s="115"/>
      <c r="K156" s="114"/>
      <c r="L156" s="114"/>
      <c r="M156" s="114"/>
      <c r="N156" s="114"/>
      <c r="O156" s="114"/>
      <c r="R156" s="113"/>
      <c r="S156" s="111"/>
      <c r="T156" s="111"/>
      <c r="U156" s="113"/>
      <c r="V156" s="113"/>
      <c r="W156" s="111"/>
    </row>
    <row r="157" spans="1:23" s="53" customFormat="1" ht="15.75" hidden="1" customHeight="1" x14ac:dyDescent="0.3">
      <c r="A157" s="114"/>
      <c r="B157" s="115"/>
      <c r="C157" s="106"/>
      <c r="D157" s="115"/>
      <c r="E157" s="114"/>
      <c r="F157" s="114"/>
      <c r="G157" s="114"/>
      <c r="H157" s="115"/>
      <c r="I157" s="108"/>
      <c r="J157" s="115"/>
      <c r="K157" s="114"/>
      <c r="L157" s="114"/>
      <c r="M157" s="114"/>
      <c r="N157" s="114"/>
      <c r="O157" s="114"/>
      <c r="R157" s="113"/>
      <c r="S157" s="111"/>
      <c r="T157" s="111"/>
      <c r="U157" s="113"/>
      <c r="V157" s="113"/>
      <c r="W157" s="111"/>
    </row>
    <row r="158" spans="1:23" s="53" customFormat="1" ht="15.75" hidden="1" customHeight="1" x14ac:dyDescent="0.3">
      <c r="A158" s="114"/>
      <c r="B158" s="115"/>
      <c r="C158" s="106"/>
      <c r="D158" s="115"/>
      <c r="E158" s="114"/>
      <c r="F158" s="114"/>
      <c r="G158" s="114"/>
      <c r="H158" s="115"/>
      <c r="I158" s="108"/>
      <c r="J158" s="115"/>
      <c r="K158" s="114"/>
      <c r="L158" s="114"/>
      <c r="M158" s="114"/>
      <c r="N158" s="114"/>
      <c r="O158" s="114"/>
      <c r="R158" s="113"/>
      <c r="S158" s="111"/>
      <c r="T158" s="111"/>
      <c r="U158" s="113"/>
      <c r="V158" s="113"/>
      <c r="W158" s="111"/>
    </row>
    <row r="159" spans="1:23" s="53" customFormat="1" ht="15.75" hidden="1" customHeight="1" x14ac:dyDescent="0.3">
      <c r="A159" s="114"/>
      <c r="B159" s="115"/>
      <c r="C159" s="106"/>
      <c r="D159" s="115"/>
      <c r="E159" s="114"/>
      <c r="F159" s="114"/>
      <c r="G159" s="114"/>
      <c r="H159" s="115"/>
      <c r="I159" s="108"/>
      <c r="J159" s="115"/>
      <c r="K159" s="114"/>
      <c r="L159" s="114"/>
      <c r="M159" s="114"/>
      <c r="N159" s="114"/>
      <c r="O159" s="114"/>
      <c r="R159" s="113"/>
      <c r="S159" s="111"/>
      <c r="T159" s="111"/>
      <c r="U159" s="113"/>
      <c r="V159" s="113"/>
      <c r="W159" s="111"/>
    </row>
    <row r="160" spans="1:23" s="53" customFormat="1" ht="15.75" hidden="1" customHeight="1" x14ac:dyDescent="0.3">
      <c r="A160" s="114"/>
      <c r="B160" s="115"/>
      <c r="C160" s="106"/>
      <c r="D160" s="115"/>
      <c r="E160" s="114"/>
      <c r="F160" s="114"/>
      <c r="G160" s="114"/>
      <c r="H160" s="115"/>
      <c r="I160" s="108"/>
      <c r="J160" s="115"/>
      <c r="K160" s="114"/>
      <c r="L160" s="114"/>
      <c r="M160" s="114"/>
      <c r="N160" s="114"/>
      <c r="O160" s="114"/>
      <c r="R160" s="113"/>
      <c r="S160" s="111"/>
      <c r="T160" s="111"/>
      <c r="U160" s="113"/>
      <c r="V160" s="113"/>
      <c r="W160" s="111"/>
    </row>
    <row r="161" spans="1:23" s="53" customFormat="1" ht="15.75" hidden="1" customHeight="1" x14ac:dyDescent="0.3">
      <c r="A161" s="114"/>
      <c r="B161" s="115"/>
      <c r="C161" s="106"/>
      <c r="D161" s="115"/>
      <c r="E161" s="114"/>
      <c r="F161" s="114"/>
      <c r="G161" s="114"/>
      <c r="H161" s="115"/>
      <c r="I161" s="108"/>
      <c r="J161" s="115"/>
      <c r="K161" s="114"/>
      <c r="L161" s="114"/>
      <c r="M161" s="114"/>
      <c r="N161" s="114"/>
      <c r="O161" s="114"/>
      <c r="R161" s="113"/>
      <c r="S161" s="111"/>
      <c r="T161" s="111"/>
      <c r="U161" s="113"/>
      <c r="V161" s="113"/>
      <c r="W161" s="111"/>
    </row>
    <row r="162" spans="1:23" s="53" customFormat="1" ht="15.75" hidden="1" customHeight="1" x14ac:dyDescent="0.3">
      <c r="A162" s="114"/>
      <c r="B162" s="115"/>
      <c r="C162" s="106"/>
      <c r="D162" s="115"/>
      <c r="E162" s="114"/>
      <c r="F162" s="114"/>
      <c r="G162" s="114"/>
      <c r="H162" s="115"/>
      <c r="I162" s="108"/>
      <c r="J162" s="115"/>
      <c r="K162" s="114"/>
      <c r="L162" s="114"/>
      <c r="M162" s="114"/>
      <c r="N162" s="114"/>
      <c r="O162" s="114"/>
      <c r="R162" s="113"/>
      <c r="S162" s="111"/>
      <c r="T162" s="111"/>
      <c r="U162" s="113"/>
      <c r="V162" s="113"/>
      <c r="W162" s="111"/>
    </row>
    <row r="163" spans="1:23" s="53" customFormat="1" ht="15.75" hidden="1" customHeight="1" x14ac:dyDescent="0.3">
      <c r="A163" s="114"/>
      <c r="B163" s="115"/>
      <c r="C163" s="106"/>
      <c r="D163" s="115"/>
      <c r="E163" s="114"/>
      <c r="F163" s="114"/>
      <c r="G163" s="114"/>
      <c r="H163" s="115"/>
      <c r="I163" s="108"/>
      <c r="J163" s="115"/>
      <c r="K163" s="114"/>
      <c r="L163" s="114"/>
      <c r="M163" s="114"/>
      <c r="N163" s="114"/>
      <c r="O163" s="114"/>
      <c r="R163" s="113"/>
      <c r="S163" s="111"/>
      <c r="T163" s="111"/>
      <c r="U163" s="113"/>
      <c r="V163" s="113"/>
      <c r="W163" s="111"/>
    </row>
    <row r="164" spans="1:23" s="53" customFormat="1" ht="15.75" hidden="1" customHeight="1" x14ac:dyDescent="0.3">
      <c r="A164" s="114"/>
      <c r="B164" s="115"/>
      <c r="C164" s="106"/>
      <c r="D164" s="115"/>
      <c r="E164" s="114"/>
      <c r="F164" s="114"/>
      <c r="G164" s="114"/>
      <c r="H164" s="115"/>
      <c r="I164" s="108"/>
      <c r="J164" s="115"/>
      <c r="K164" s="114"/>
      <c r="L164" s="114"/>
      <c r="M164" s="114"/>
      <c r="N164" s="114"/>
      <c r="O164" s="114"/>
      <c r="R164" s="113"/>
      <c r="S164" s="111"/>
      <c r="T164" s="111"/>
      <c r="U164" s="113"/>
      <c r="V164" s="113"/>
      <c r="W164" s="111"/>
    </row>
    <row r="165" spans="1:23" s="53" customFormat="1" ht="15.75" hidden="1" customHeight="1" x14ac:dyDescent="0.3">
      <c r="A165" s="114"/>
      <c r="B165" s="115"/>
      <c r="C165" s="106"/>
      <c r="D165" s="115"/>
      <c r="E165" s="114"/>
      <c r="F165" s="114"/>
      <c r="G165" s="114"/>
      <c r="H165" s="115"/>
      <c r="I165" s="108"/>
      <c r="J165" s="115"/>
      <c r="K165" s="114"/>
      <c r="L165" s="114"/>
      <c r="M165" s="114"/>
      <c r="N165" s="114"/>
      <c r="O165" s="114"/>
      <c r="R165" s="113"/>
      <c r="S165" s="111"/>
      <c r="T165" s="111"/>
      <c r="U165" s="113"/>
      <c r="V165" s="113"/>
      <c r="W165" s="111"/>
    </row>
    <row r="166" spans="1:23" s="53" customFormat="1" ht="15.75" hidden="1" customHeight="1" x14ac:dyDescent="0.3">
      <c r="A166" s="114"/>
      <c r="B166" s="115"/>
      <c r="C166" s="106"/>
      <c r="D166" s="115"/>
      <c r="E166" s="114"/>
      <c r="F166" s="114"/>
      <c r="G166" s="114"/>
      <c r="H166" s="115"/>
      <c r="I166" s="108"/>
      <c r="J166" s="115"/>
      <c r="K166" s="114"/>
      <c r="L166" s="114"/>
      <c r="M166" s="114"/>
      <c r="N166" s="114"/>
      <c r="O166" s="114"/>
      <c r="R166" s="113"/>
      <c r="S166" s="111"/>
      <c r="T166" s="111"/>
      <c r="U166" s="113"/>
      <c r="V166" s="113"/>
      <c r="W166" s="111"/>
    </row>
    <row r="167" spans="1:23" s="53" customFormat="1" ht="15.75" hidden="1" customHeight="1" x14ac:dyDescent="0.3">
      <c r="A167" s="114"/>
      <c r="B167" s="115"/>
      <c r="C167" s="106"/>
      <c r="D167" s="115"/>
      <c r="E167" s="114"/>
      <c r="F167" s="114"/>
      <c r="G167" s="114"/>
      <c r="H167" s="115"/>
      <c r="I167" s="108"/>
      <c r="J167" s="115"/>
      <c r="K167" s="114"/>
      <c r="L167" s="114"/>
      <c r="M167" s="114"/>
      <c r="N167" s="114"/>
      <c r="O167" s="114"/>
      <c r="R167" s="113"/>
      <c r="S167" s="111"/>
      <c r="T167" s="111"/>
      <c r="U167" s="113"/>
      <c r="V167" s="113"/>
      <c r="W167" s="111"/>
    </row>
    <row r="168" spans="1:23" s="53" customFormat="1" ht="15.75" hidden="1" customHeight="1" x14ac:dyDescent="0.3">
      <c r="A168" s="114"/>
      <c r="B168" s="115"/>
      <c r="C168" s="106"/>
      <c r="D168" s="115"/>
      <c r="E168" s="114"/>
      <c r="F168" s="114"/>
      <c r="G168" s="114"/>
      <c r="H168" s="115"/>
      <c r="I168" s="108"/>
      <c r="J168" s="115"/>
      <c r="K168" s="114"/>
      <c r="L168" s="114"/>
      <c r="M168" s="114"/>
      <c r="N168" s="114"/>
      <c r="O168" s="114"/>
      <c r="R168" s="113"/>
      <c r="S168" s="111"/>
      <c r="T168" s="111"/>
      <c r="U168" s="113"/>
      <c r="V168" s="113"/>
      <c r="W168" s="111"/>
    </row>
    <row r="169" spans="1:23" s="53" customFormat="1" ht="15.75" hidden="1" customHeight="1" x14ac:dyDescent="0.3">
      <c r="A169" s="114"/>
      <c r="B169" s="115"/>
      <c r="C169" s="106"/>
      <c r="D169" s="115"/>
      <c r="E169" s="114"/>
      <c r="F169" s="114"/>
      <c r="G169" s="114"/>
      <c r="H169" s="115"/>
      <c r="I169" s="108"/>
      <c r="J169" s="115"/>
      <c r="K169" s="114"/>
      <c r="L169" s="114"/>
      <c r="M169" s="114"/>
      <c r="N169" s="114"/>
      <c r="O169" s="114"/>
      <c r="R169" s="113"/>
      <c r="S169" s="111"/>
      <c r="T169" s="111"/>
      <c r="U169" s="113"/>
      <c r="V169" s="113"/>
      <c r="W169" s="111"/>
    </row>
    <row r="170" spans="1:23" s="53" customFormat="1" ht="15.75" hidden="1" customHeight="1" x14ac:dyDescent="0.3">
      <c r="A170" s="114"/>
      <c r="B170" s="115"/>
      <c r="C170" s="106"/>
      <c r="D170" s="115"/>
      <c r="E170" s="114"/>
      <c r="F170" s="114"/>
      <c r="G170" s="114"/>
      <c r="H170" s="115"/>
      <c r="I170" s="108"/>
      <c r="J170" s="115"/>
      <c r="K170" s="114"/>
      <c r="L170" s="114"/>
      <c r="M170" s="114"/>
      <c r="N170" s="114"/>
      <c r="O170" s="114"/>
      <c r="R170" s="113"/>
      <c r="S170" s="111"/>
      <c r="T170" s="111"/>
      <c r="U170" s="113"/>
      <c r="V170" s="113"/>
      <c r="W170" s="111"/>
    </row>
    <row r="171" spans="1:23" s="53" customFormat="1" ht="15.75" hidden="1" customHeight="1" x14ac:dyDescent="0.3">
      <c r="A171" s="114"/>
      <c r="B171" s="115"/>
      <c r="C171" s="106"/>
      <c r="D171" s="115"/>
      <c r="E171" s="114"/>
      <c r="F171" s="114"/>
      <c r="G171" s="114"/>
      <c r="H171" s="115"/>
      <c r="I171" s="108"/>
      <c r="J171" s="115"/>
      <c r="K171" s="114"/>
      <c r="L171" s="114"/>
      <c r="M171" s="114"/>
      <c r="N171" s="114"/>
      <c r="O171" s="114"/>
      <c r="R171" s="113"/>
      <c r="S171" s="111"/>
      <c r="T171" s="111"/>
      <c r="U171" s="113"/>
      <c r="V171" s="113"/>
      <c r="W171" s="111"/>
    </row>
    <row r="172" spans="1:23" s="53" customFormat="1" ht="15.75" hidden="1" customHeight="1" x14ac:dyDescent="0.3">
      <c r="A172" s="114"/>
      <c r="B172" s="115"/>
      <c r="C172" s="106"/>
      <c r="D172" s="115"/>
      <c r="E172" s="114"/>
      <c r="F172" s="114"/>
      <c r="G172" s="114"/>
      <c r="H172" s="115"/>
      <c r="I172" s="108"/>
      <c r="J172" s="115"/>
      <c r="K172" s="114"/>
      <c r="L172" s="114"/>
      <c r="M172" s="114"/>
      <c r="N172" s="114"/>
      <c r="O172" s="114"/>
      <c r="R172" s="113"/>
      <c r="S172" s="111"/>
      <c r="T172" s="111"/>
      <c r="U172" s="113"/>
      <c r="V172" s="113"/>
      <c r="W172" s="111"/>
    </row>
    <row r="173" spans="1:23" s="53" customFormat="1" ht="15.75" hidden="1" customHeight="1" x14ac:dyDescent="0.3">
      <c r="A173" s="114"/>
      <c r="B173" s="115"/>
      <c r="C173" s="106"/>
      <c r="D173" s="115"/>
      <c r="E173" s="114"/>
      <c r="F173" s="114"/>
      <c r="G173" s="114"/>
      <c r="H173" s="115"/>
      <c r="I173" s="108"/>
      <c r="J173" s="115"/>
      <c r="K173" s="114"/>
      <c r="L173" s="114"/>
      <c r="M173" s="114"/>
      <c r="N173" s="114"/>
      <c r="O173" s="114"/>
      <c r="R173" s="113"/>
      <c r="S173" s="111"/>
      <c r="T173" s="111"/>
      <c r="U173" s="113"/>
      <c r="V173" s="113"/>
      <c r="W173" s="111"/>
    </row>
    <row r="174" spans="1:23" s="53" customFormat="1" ht="15.75" hidden="1" customHeight="1" x14ac:dyDescent="0.3">
      <c r="A174" s="114"/>
      <c r="B174" s="115"/>
      <c r="C174" s="106"/>
      <c r="D174" s="115"/>
      <c r="E174" s="114"/>
      <c r="F174" s="114"/>
      <c r="G174" s="114"/>
      <c r="H174" s="115"/>
      <c r="I174" s="108"/>
      <c r="J174" s="115"/>
      <c r="K174" s="114"/>
      <c r="L174" s="114"/>
      <c r="M174" s="114"/>
      <c r="N174" s="114"/>
      <c r="O174" s="114"/>
      <c r="R174" s="113"/>
      <c r="S174" s="111"/>
      <c r="T174" s="111"/>
      <c r="U174" s="113"/>
      <c r="V174" s="113"/>
      <c r="W174" s="111"/>
    </row>
    <row r="175" spans="1:23" s="53" customFormat="1" ht="15.75" hidden="1" customHeight="1" x14ac:dyDescent="0.3">
      <c r="A175" s="114"/>
      <c r="B175" s="115"/>
      <c r="C175" s="106"/>
      <c r="D175" s="115"/>
      <c r="E175" s="114"/>
      <c r="F175" s="114"/>
      <c r="G175" s="114"/>
      <c r="H175" s="115"/>
      <c r="I175" s="108"/>
      <c r="J175" s="115"/>
      <c r="K175" s="114"/>
      <c r="L175" s="114"/>
      <c r="M175" s="114"/>
      <c r="N175" s="114"/>
      <c r="O175" s="114"/>
      <c r="R175" s="113"/>
      <c r="S175" s="111"/>
      <c r="T175" s="111"/>
      <c r="U175" s="113"/>
      <c r="V175" s="113"/>
      <c r="W175" s="111"/>
    </row>
    <row r="176" spans="1:23" s="53" customFormat="1" ht="15.75" hidden="1" customHeight="1" x14ac:dyDescent="0.3">
      <c r="A176" s="114"/>
      <c r="B176" s="115"/>
      <c r="C176" s="106"/>
      <c r="D176" s="115"/>
      <c r="E176" s="114"/>
      <c r="F176" s="114"/>
      <c r="G176" s="114"/>
      <c r="H176" s="115"/>
      <c r="I176" s="108"/>
      <c r="J176" s="115"/>
      <c r="K176" s="114"/>
      <c r="L176" s="114"/>
      <c r="M176" s="114"/>
      <c r="N176" s="114"/>
      <c r="O176" s="114"/>
      <c r="R176" s="113"/>
      <c r="S176" s="111"/>
      <c r="T176" s="111"/>
      <c r="U176" s="113"/>
      <c r="V176" s="113"/>
      <c r="W176" s="111"/>
    </row>
    <row r="177" spans="1:23" s="53" customFormat="1" ht="15.75" hidden="1" customHeight="1" x14ac:dyDescent="0.3">
      <c r="A177" s="114"/>
      <c r="B177" s="115"/>
      <c r="C177" s="106"/>
      <c r="D177" s="115"/>
      <c r="E177" s="114"/>
      <c r="F177" s="114"/>
      <c r="G177" s="114"/>
      <c r="H177" s="115"/>
      <c r="I177" s="108"/>
      <c r="J177" s="115"/>
      <c r="K177" s="114"/>
      <c r="L177" s="114"/>
      <c r="M177" s="114"/>
      <c r="N177" s="114"/>
      <c r="O177" s="114"/>
      <c r="R177" s="113"/>
      <c r="S177" s="111"/>
      <c r="T177" s="111"/>
      <c r="U177" s="113"/>
      <c r="V177" s="113"/>
      <c r="W177" s="111"/>
    </row>
    <row r="178" spans="1:23" s="53" customFormat="1" ht="15.75" hidden="1" customHeight="1" x14ac:dyDescent="0.3">
      <c r="A178" s="114"/>
      <c r="B178" s="115"/>
      <c r="C178" s="106"/>
      <c r="D178" s="115"/>
      <c r="E178" s="114"/>
      <c r="F178" s="114"/>
      <c r="G178" s="114"/>
      <c r="H178" s="115"/>
      <c r="I178" s="108"/>
      <c r="J178" s="115"/>
      <c r="K178" s="114"/>
      <c r="L178" s="114"/>
      <c r="M178" s="114"/>
      <c r="N178" s="114"/>
      <c r="O178" s="114"/>
      <c r="R178" s="113"/>
      <c r="S178" s="111"/>
      <c r="T178" s="111"/>
      <c r="U178" s="113"/>
      <c r="V178" s="113"/>
      <c r="W178" s="111"/>
    </row>
    <row r="179" spans="1:23" s="53" customFormat="1" ht="15.75" hidden="1" customHeight="1" x14ac:dyDescent="0.3">
      <c r="A179" s="114"/>
      <c r="B179" s="115"/>
      <c r="C179" s="106"/>
      <c r="D179" s="115"/>
      <c r="E179" s="114"/>
      <c r="F179" s="114"/>
      <c r="G179" s="114"/>
      <c r="H179" s="115"/>
      <c r="I179" s="108"/>
      <c r="J179" s="115"/>
      <c r="K179" s="114"/>
      <c r="L179" s="114"/>
      <c r="M179" s="114"/>
      <c r="N179" s="114"/>
      <c r="O179" s="114"/>
      <c r="R179" s="113"/>
      <c r="S179" s="111"/>
      <c r="T179" s="111"/>
      <c r="U179" s="113"/>
      <c r="V179" s="113"/>
      <c r="W179" s="111"/>
    </row>
    <row r="180" spans="1:23" s="53" customFormat="1" ht="15.75" hidden="1" customHeight="1" x14ac:dyDescent="0.3">
      <c r="A180" s="114"/>
      <c r="B180" s="115"/>
      <c r="C180" s="106"/>
      <c r="D180" s="115"/>
      <c r="E180" s="114"/>
      <c r="F180" s="114"/>
      <c r="G180" s="114"/>
      <c r="H180" s="115"/>
      <c r="I180" s="108"/>
      <c r="J180" s="115"/>
      <c r="K180" s="114"/>
      <c r="L180" s="114"/>
      <c r="M180" s="114"/>
      <c r="N180" s="114"/>
      <c r="O180" s="114"/>
      <c r="R180" s="113"/>
      <c r="S180" s="111"/>
      <c r="T180" s="111"/>
      <c r="U180" s="113"/>
      <c r="V180" s="113"/>
      <c r="W180" s="111"/>
    </row>
    <row r="181" spans="1:23" s="53" customFormat="1" ht="15.75" hidden="1" customHeight="1" x14ac:dyDescent="0.3">
      <c r="A181" s="114"/>
      <c r="B181" s="115"/>
      <c r="C181" s="106"/>
      <c r="D181" s="115"/>
      <c r="E181" s="114"/>
      <c r="F181" s="114"/>
      <c r="G181" s="114"/>
      <c r="H181" s="115"/>
      <c r="I181" s="108"/>
      <c r="J181" s="115"/>
      <c r="K181" s="114"/>
      <c r="L181" s="114"/>
      <c r="M181" s="114"/>
      <c r="N181" s="114"/>
      <c r="O181" s="114"/>
      <c r="R181" s="113"/>
      <c r="S181" s="111"/>
      <c r="T181" s="111"/>
      <c r="U181" s="113"/>
      <c r="V181" s="113"/>
      <c r="W181" s="111"/>
    </row>
    <row r="182" spans="1:23" s="53" customFormat="1" ht="15.75" hidden="1" customHeight="1" x14ac:dyDescent="0.3">
      <c r="A182" s="114"/>
      <c r="B182" s="115"/>
      <c r="C182" s="106"/>
      <c r="D182" s="115"/>
      <c r="E182" s="114"/>
      <c r="F182" s="114"/>
      <c r="G182" s="114"/>
      <c r="H182" s="115"/>
      <c r="I182" s="108"/>
      <c r="J182" s="115"/>
      <c r="K182" s="114"/>
      <c r="L182" s="114"/>
      <c r="M182" s="114"/>
      <c r="N182" s="114"/>
      <c r="O182" s="114"/>
      <c r="R182" s="113"/>
      <c r="S182" s="111"/>
      <c r="T182" s="111"/>
      <c r="U182" s="113"/>
      <c r="V182" s="113"/>
      <c r="W182" s="111"/>
    </row>
    <row r="183" spans="1:23" s="53" customFormat="1" ht="15.75" hidden="1" customHeight="1" x14ac:dyDescent="0.3">
      <c r="A183" s="114"/>
      <c r="B183" s="115"/>
      <c r="C183" s="106"/>
      <c r="D183" s="115"/>
      <c r="E183" s="114"/>
      <c r="F183" s="114"/>
      <c r="G183" s="114"/>
      <c r="H183" s="115"/>
      <c r="I183" s="108"/>
      <c r="J183" s="115"/>
      <c r="K183" s="114"/>
      <c r="L183" s="114"/>
      <c r="M183" s="114"/>
      <c r="N183" s="114"/>
      <c r="O183" s="114"/>
      <c r="R183" s="113"/>
      <c r="S183" s="111"/>
      <c r="T183" s="111"/>
      <c r="U183" s="113"/>
      <c r="V183" s="113"/>
      <c r="W183" s="111"/>
    </row>
    <row r="184" spans="1:23" s="53" customFormat="1" ht="15.75" hidden="1" customHeight="1" x14ac:dyDescent="0.3">
      <c r="A184" s="114"/>
      <c r="B184" s="115"/>
      <c r="C184" s="106"/>
      <c r="D184" s="115"/>
      <c r="E184" s="114"/>
      <c r="F184" s="114"/>
      <c r="G184" s="114"/>
      <c r="H184" s="115"/>
      <c r="I184" s="108"/>
      <c r="J184" s="115"/>
      <c r="K184" s="114"/>
      <c r="L184" s="114"/>
      <c r="M184" s="114"/>
      <c r="N184" s="114"/>
      <c r="O184" s="114"/>
      <c r="R184" s="113"/>
      <c r="S184" s="111"/>
      <c r="T184" s="111"/>
      <c r="U184" s="113"/>
      <c r="V184" s="113"/>
      <c r="W184" s="111"/>
    </row>
    <row r="185" spans="1:23" s="53" customFormat="1" ht="15.75" hidden="1" customHeight="1" x14ac:dyDescent="0.3">
      <c r="A185" s="114"/>
      <c r="B185" s="115"/>
      <c r="C185" s="106"/>
      <c r="D185" s="115"/>
      <c r="E185" s="114"/>
      <c r="F185" s="114"/>
      <c r="G185" s="114"/>
      <c r="H185" s="115"/>
      <c r="I185" s="108"/>
      <c r="J185" s="115"/>
      <c r="K185" s="114"/>
      <c r="L185" s="114"/>
      <c r="M185" s="114"/>
      <c r="N185" s="114"/>
      <c r="O185" s="114"/>
      <c r="R185" s="113"/>
      <c r="S185" s="111"/>
      <c r="T185" s="111"/>
      <c r="U185" s="113"/>
      <c r="V185" s="113"/>
      <c r="W185" s="111"/>
    </row>
    <row r="186" spans="1:23" s="53" customFormat="1" ht="15.75" hidden="1" customHeight="1" x14ac:dyDescent="0.3">
      <c r="A186" s="114"/>
      <c r="B186" s="115"/>
      <c r="C186" s="106"/>
      <c r="D186" s="115"/>
      <c r="E186" s="114"/>
      <c r="F186" s="114"/>
      <c r="G186" s="114"/>
      <c r="H186" s="115"/>
      <c r="I186" s="108"/>
      <c r="J186" s="115"/>
      <c r="K186" s="114"/>
      <c r="L186" s="114"/>
      <c r="M186" s="114"/>
      <c r="N186" s="114"/>
      <c r="O186" s="114"/>
      <c r="R186" s="113"/>
      <c r="S186" s="111"/>
      <c r="T186" s="111"/>
      <c r="U186" s="113"/>
      <c r="V186" s="113"/>
      <c r="W186" s="111"/>
    </row>
    <row r="187" spans="1:23" s="53" customFormat="1" ht="15.75" hidden="1" customHeight="1" x14ac:dyDescent="0.3">
      <c r="A187" s="114"/>
      <c r="B187" s="115"/>
      <c r="C187" s="106"/>
      <c r="D187" s="115"/>
      <c r="E187" s="114"/>
      <c r="F187" s="114"/>
      <c r="G187" s="114"/>
      <c r="H187" s="115"/>
      <c r="I187" s="108"/>
      <c r="J187" s="115"/>
      <c r="K187" s="114"/>
      <c r="L187" s="114"/>
      <c r="M187" s="114"/>
      <c r="N187" s="114"/>
      <c r="O187" s="114"/>
      <c r="R187" s="113"/>
      <c r="S187" s="111"/>
      <c r="T187" s="111"/>
      <c r="U187" s="113"/>
      <c r="V187" s="113"/>
      <c r="W187" s="111"/>
    </row>
    <row r="188" spans="1:23" s="53" customFormat="1" ht="15.75" hidden="1" customHeight="1" x14ac:dyDescent="0.3">
      <c r="A188" s="114"/>
      <c r="B188" s="115"/>
      <c r="C188" s="106"/>
      <c r="D188" s="115"/>
      <c r="E188" s="114"/>
      <c r="F188" s="114"/>
      <c r="G188" s="114"/>
      <c r="H188" s="115"/>
      <c r="I188" s="108"/>
      <c r="J188" s="115"/>
      <c r="K188" s="114"/>
      <c r="L188" s="114"/>
      <c r="M188" s="114"/>
      <c r="N188" s="114"/>
      <c r="O188" s="114"/>
      <c r="R188" s="113"/>
      <c r="S188" s="111"/>
      <c r="T188" s="111"/>
      <c r="U188" s="113"/>
      <c r="V188" s="113"/>
      <c r="W188" s="111"/>
    </row>
    <row r="189" spans="1:23" s="53" customFormat="1" ht="15.75" hidden="1" customHeight="1" x14ac:dyDescent="0.3">
      <c r="A189" s="114"/>
      <c r="B189" s="115"/>
      <c r="C189" s="106"/>
      <c r="D189" s="115"/>
      <c r="E189" s="114"/>
      <c r="F189" s="114"/>
      <c r="G189" s="114"/>
      <c r="H189" s="115"/>
      <c r="I189" s="108"/>
      <c r="J189" s="115"/>
      <c r="K189" s="114"/>
      <c r="L189" s="114"/>
      <c r="M189" s="114"/>
      <c r="N189" s="114"/>
      <c r="O189" s="114"/>
      <c r="R189" s="113"/>
      <c r="S189" s="111"/>
      <c r="T189" s="111"/>
      <c r="U189" s="113"/>
      <c r="V189" s="113"/>
      <c r="W189" s="111"/>
    </row>
    <row r="190" spans="1:23" s="53" customFormat="1" ht="15.75" hidden="1" customHeight="1" x14ac:dyDescent="0.3">
      <c r="A190" s="114"/>
      <c r="B190" s="115"/>
      <c r="C190" s="106"/>
      <c r="D190" s="115"/>
      <c r="E190" s="114"/>
      <c r="F190" s="114"/>
      <c r="G190" s="114"/>
      <c r="H190" s="115"/>
      <c r="I190" s="108"/>
      <c r="J190" s="115"/>
      <c r="K190" s="114"/>
      <c r="L190" s="114"/>
      <c r="M190" s="114"/>
      <c r="N190" s="114"/>
      <c r="O190" s="114"/>
      <c r="R190" s="113"/>
      <c r="S190" s="111"/>
      <c r="T190" s="111"/>
      <c r="U190" s="113"/>
      <c r="V190" s="113"/>
      <c r="W190" s="111"/>
    </row>
    <row r="191" spans="1:23" s="53" customFormat="1" ht="15.75" hidden="1" customHeight="1" x14ac:dyDescent="0.3">
      <c r="A191" s="114"/>
      <c r="B191" s="115"/>
      <c r="C191" s="106"/>
      <c r="D191" s="115"/>
      <c r="E191" s="114"/>
      <c r="F191" s="114"/>
      <c r="G191" s="114"/>
      <c r="H191" s="115"/>
      <c r="I191" s="108"/>
      <c r="J191" s="115"/>
      <c r="K191" s="114"/>
      <c r="L191" s="114"/>
      <c r="M191" s="114"/>
      <c r="N191" s="114"/>
      <c r="O191" s="114"/>
      <c r="R191" s="113"/>
      <c r="S191" s="111"/>
      <c r="T191" s="111"/>
      <c r="U191" s="113"/>
      <c r="V191" s="113"/>
      <c r="W191" s="111"/>
    </row>
    <row r="192" spans="1:23" s="53" customFormat="1" ht="15.75" hidden="1" customHeight="1" x14ac:dyDescent="0.3">
      <c r="A192" s="114"/>
      <c r="B192" s="115"/>
      <c r="C192" s="106"/>
      <c r="D192" s="115"/>
      <c r="E192" s="114"/>
      <c r="F192" s="114"/>
      <c r="G192" s="114"/>
      <c r="H192" s="115"/>
      <c r="I192" s="108"/>
      <c r="J192" s="115"/>
      <c r="K192" s="114"/>
      <c r="L192" s="114"/>
      <c r="M192" s="114"/>
      <c r="N192" s="114"/>
      <c r="O192" s="114"/>
      <c r="R192" s="113"/>
      <c r="S192" s="111"/>
      <c r="T192" s="111"/>
      <c r="U192" s="113"/>
      <c r="V192" s="113"/>
      <c r="W192" s="111"/>
    </row>
    <row r="193" spans="1:23" s="53" customFormat="1" ht="15.75" hidden="1" customHeight="1" x14ac:dyDescent="0.3">
      <c r="A193" s="114"/>
      <c r="B193" s="115"/>
      <c r="C193" s="106"/>
      <c r="D193" s="115"/>
      <c r="E193" s="114"/>
      <c r="F193" s="114"/>
      <c r="G193" s="114"/>
      <c r="H193" s="115"/>
      <c r="I193" s="108"/>
      <c r="J193" s="115"/>
      <c r="K193" s="114"/>
      <c r="L193" s="114"/>
      <c r="M193" s="114"/>
      <c r="N193" s="114"/>
      <c r="O193" s="114"/>
      <c r="R193" s="113"/>
      <c r="S193" s="111"/>
      <c r="T193" s="111"/>
      <c r="U193" s="113"/>
      <c r="V193" s="113"/>
      <c r="W193" s="111"/>
    </row>
    <row r="194" spans="1:23" s="53" customFormat="1" ht="15.75" hidden="1" customHeight="1" x14ac:dyDescent="0.3">
      <c r="A194" s="114"/>
      <c r="B194" s="115"/>
      <c r="C194" s="106"/>
      <c r="D194" s="115"/>
      <c r="E194" s="114"/>
      <c r="F194" s="114"/>
      <c r="G194" s="114"/>
      <c r="H194" s="115"/>
      <c r="I194" s="108"/>
      <c r="J194" s="115"/>
      <c r="K194" s="114"/>
      <c r="L194" s="114"/>
      <c r="M194" s="114"/>
      <c r="N194" s="114"/>
      <c r="O194" s="114"/>
      <c r="R194" s="113"/>
      <c r="S194" s="111"/>
      <c r="T194" s="111"/>
      <c r="U194" s="113"/>
      <c r="V194" s="113"/>
      <c r="W194" s="111"/>
    </row>
    <row r="195" spans="1:23" s="53" customFormat="1" ht="15.75" hidden="1" customHeight="1" x14ac:dyDescent="0.3">
      <c r="A195" s="114"/>
      <c r="B195" s="115"/>
      <c r="C195" s="106"/>
      <c r="D195" s="115"/>
      <c r="E195" s="114"/>
      <c r="F195" s="114"/>
      <c r="G195" s="114"/>
      <c r="H195" s="115"/>
      <c r="I195" s="108"/>
      <c r="J195" s="115"/>
      <c r="K195" s="114"/>
      <c r="L195" s="114"/>
      <c r="M195" s="114"/>
      <c r="N195" s="114"/>
      <c r="O195" s="114"/>
      <c r="R195" s="113"/>
      <c r="S195" s="111"/>
      <c r="T195" s="111"/>
      <c r="U195" s="113"/>
      <c r="V195" s="113"/>
      <c r="W195" s="111"/>
    </row>
    <row r="196" spans="1:23" s="53" customFormat="1" ht="15.75" hidden="1" customHeight="1" x14ac:dyDescent="0.3">
      <c r="A196" s="114"/>
      <c r="B196" s="115"/>
      <c r="C196" s="106"/>
      <c r="D196" s="115"/>
      <c r="E196" s="114"/>
      <c r="F196" s="114"/>
      <c r="G196" s="114"/>
      <c r="H196" s="115"/>
      <c r="I196" s="108"/>
      <c r="J196" s="115"/>
      <c r="K196" s="114"/>
      <c r="L196" s="114"/>
      <c r="M196" s="114"/>
      <c r="N196" s="114"/>
      <c r="O196" s="114"/>
      <c r="R196" s="113"/>
      <c r="S196" s="111"/>
      <c r="T196" s="111"/>
      <c r="U196" s="113"/>
      <c r="V196" s="113"/>
      <c r="W196" s="111"/>
    </row>
    <row r="197" spans="1:23" s="53" customFormat="1" ht="15.75" hidden="1" customHeight="1" x14ac:dyDescent="0.3">
      <c r="A197" s="114"/>
      <c r="B197" s="115"/>
      <c r="C197" s="106"/>
      <c r="D197" s="115"/>
      <c r="E197" s="114"/>
      <c r="F197" s="114"/>
      <c r="G197" s="114"/>
      <c r="H197" s="115"/>
      <c r="I197" s="108"/>
      <c r="J197" s="115"/>
      <c r="K197" s="114"/>
      <c r="L197" s="114"/>
      <c r="M197" s="114"/>
      <c r="N197" s="114"/>
      <c r="O197" s="114"/>
      <c r="R197" s="113"/>
      <c r="S197" s="111"/>
      <c r="T197" s="111"/>
      <c r="U197" s="113"/>
      <c r="V197" s="113"/>
      <c r="W197" s="111"/>
    </row>
    <row r="198" spans="1:23" s="53" customFormat="1" ht="15.75" hidden="1" customHeight="1" x14ac:dyDescent="0.3">
      <c r="A198" s="114"/>
      <c r="B198" s="115"/>
      <c r="C198" s="106"/>
      <c r="D198" s="115"/>
      <c r="E198" s="114"/>
      <c r="F198" s="114"/>
      <c r="G198" s="114"/>
      <c r="H198" s="115"/>
      <c r="I198" s="108"/>
      <c r="J198" s="115"/>
      <c r="K198" s="114"/>
      <c r="L198" s="114"/>
      <c r="M198" s="114"/>
      <c r="N198" s="114"/>
      <c r="O198" s="114"/>
      <c r="R198" s="113"/>
      <c r="S198" s="111"/>
      <c r="T198" s="111"/>
      <c r="U198" s="113"/>
      <c r="V198" s="113"/>
      <c r="W198" s="111"/>
    </row>
    <row r="199" spans="1:23" s="53" customFormat="1" ht="15.75" hidden="1" customHeight="1" x14ac:dyDescent="0.3">
      <c r="A199" s="114"/>
      <c r="B199" s="115"/>
      <c r="C199" s="106"/>
      <c r="D199" s="115"/>
      <c r="E199" s="114"/>
      <c r="F199" s="114"/>
      <c r="G199" s="114"/>
      <c r="H199" s="115"/>
      <c r="I199" s="108"/>
      <c r="J199" s="115"/>
      <c r="K199" s="114"/>
      <c r="L199" s="114"/>
      <c r="M199" s="114"/>
      <c r="N199" s="114"/>
      <c r="O199" s="114"/>
      <c r="R199" s="113"/>
      <c r="S199" s="111"/>
      <c r="T199" s="111"/>
      <c r="U199" s="113"/>
      <c r="V199" s="113"/>
      <c r="W199" s="111"/>
    </row>
    <row r="200" spans="1:23" s="53" customFormat="1" ht="15.75" hidden="1" customHeight="1" x14ac:dyDescent="0.3">
      <c r="A200" s="114"/>
      <c r="B200" s="115"/>
      <c r="C200" s="106"/>
      <c r="D200" s="115"/>
      <c r="E200" s="114"/>
      <c r="F200" s="114"/>
      <c r="G200" s="114"/>
      <c r="H200" s="115"/>
      <c r="I200" s="108"/>
      <c r="J200" s="115"/>
      <c r="K200" s="114"/>
      <c r="L200" s="114"/>
      <c r="M200" s="114"/>
      <c r="N200" s="114"/>
      <c r="O200" s="114"/>
      <c r="R200" s="113"/>
      <c r="S200" s="111"/>
      <c r="T200" s="111"/>
      <c r="U200" s="113"/>
      <c r="V200" s="113"/>
      <c r="W200" s="111"/>
    </row>
    <row r="201" spans="1:23" s="53" customFormat="1" ht="15.75" hidden="1" customHeight="1" x14ac:dyDescent="0.3">
      <c r="A201" s="114"/>
      <c r="B201" s="115"/>
      <c r="C201" s="106"/>
      <c r="D201" s="115"/>
      <c r="E201" s="114"/>
      <c r="F201" s="114"/>
      <c r="G201" s="114"/>
      <c r="H201" s="115"/>
      <c r="I201" s="108"/>
      <c r="J201" s="115"/>
      <c r="K201" s="114"/>
      <c r="L201" s="114"/>
      <c r="M201" s="114"/>
      <c r="N201" s="114"/>
      <c r="O201" s="114"/>
      <c r="R201" s="113"/>
      <c r="S201" s="111"/>
      <c r="T201" s="111"/>
      <c r="U201" s="113"/>
      <c r="V201" s="113"/>
      <c r="W201" s="111"/>
    </row>
    <row r="202" spans="1:23" s="53" customFormat="1" ht="15.75" hidden="1" customHeight="1" x14ac:dyDescent="0.3">
      <c r="A202" s="114"/>
      <c r="B202" s="115"/>
      <c r="C202" s="106"/>
      <c r="D202" s="115"/>
      <c r="E202" s="114"/>
      <c r="F202" s="114"/>
      <c r="G202" s="114"/>
      <c r="H202" s="115"/>
      <c r="I202" s="108"/>
      <c r="J202" s="115"/>
      <c r="K202" s="114"/>
      <c r="L202" s="114"/>
      <c r="M202" s="114"/>
      <c r="N202" s="114"/>
      <c r="O202" s="114"/>
      <c r="R202" s="113"/>
      <c r="S202" s="111"/>
      <c r="T202" s="111"/>
      <c r="U202" s="113"/>
      <c r="V202" s="113"/>
      <c r="W202" s="111"/>
    </row>
    <row r="203" spans="1:23" s="53" customFormat="1" ht="15.75" hidden="1" customHeight="1" x14ac:dyDescent="0.3">
      <c r="A203" s="114"/>
      <c r="B203" s="115"/>
      <c r="C203" s="106"/>
      <c r="D203" s="115"/>
      <c r="E203" s="114"/>
      <c r="F203" s="114"/>
      <c r="G203" s="114"/>
      <c r="H203" s="115"/>
      <c r="I203" s="108"/>
      <c r="J203" s="115"/>
      <c r="K203" s="114"/>
      <c r="L203" s="114"/>
      <c r="M203" s="114"/>
      <c r="N203" s="114"/>
      <c r="O203" s="114"/>
      <c r="R203" s="113"/>
      <c r="S203" s="111"/>
      <c r="T203" s="111"/>
      <c r="U203" s="113"/>
      <c r="V203" s="113"/>
      <c r="W203" s="111"/>
    </row>
    <row r="204" spans="1:23" s="53" customFormat="1" ht="15.75" hidden="1" customHeight="1" x14ac:dyDescent="0.3">
      <c r="A204" s="114"/>
      <c r="B204" s="115"/>
      <c r="C204" s="106"/>
      <c r="D204" s="115"/>
      <c r="E204" s="114"/>
      <c r="F204" s="114"/>
      <c r="G204" s="114"/>
      <c r="H204" s="115"/>
      <c r="I204" s="108"/>
      <c r="J204" s="115"/>
      <c r="K204" s="114"/>
      <c r="L204" s="114"/>
      <c r="M204" s="114"/>
      <c r="N204" s="114"/>
      <c r="O204" s="114"/>
      <c r="R204" s="113"/>
      <c r="S204" s="111"/>
      <c r="T204" s="111"/>
      <c r="U204" s="113"/>
      <c r="V204" s="113"/>
      <c r="W204" s="111"/>
    </row>
    <row r="205" spans="1:23" s="53" customFormat="1" ht="15.75" hidden="1" customHeight="1" x14ac:dyDescent="0.3">
      <c r="A205" s="114"/>
      <c r="B205" s="115"/>
      <c r="C205" s="106"/>
      <c r="D205" s="115"/>
      <c r="E205" s="114"/>
      <c r="F205" s="114"/>
      <c r="G205" s="114"/>
      <c r="H205" s="115"/>
      <c r="I205" s="108"/>
      <c r="J205" s="115"/>
      <c r="K205" s="114"/>
      <c r="L205" s="114"/>
      <c r="M205" s="114"/>
      <c r="N205" s="114"/>
      <c r="O205" s="114"/>
      <c r="R205" s="113"/>
      <c r="S205" s="111"/>
      <c r="T205" s="111"/>
      <c r="U205" s="113"/>
      <c r="V205" s="113"/>
      <c r="W205" s="111"/>
    </row>
    <row r="206" spans="1:23" s="53" customFormat="1" ht="15.75" hidden="1" customHeight="1" x14ac:dyDescent="0.3">
      <c r="A206" s="114"/>
      <c r="B206" s="115"/>
      <c r="C206" s="106"/>
      <c r="D206" s="115"/>
      <c r="E206" s="114"/>
      <c r="F206" s="114"/>
      <c r="G206" s="114"/>
      <c r="H206" s="115"/>
      <c r="I206" s="108"/>
      <c r="J206" s="115"/>
      <c r="K206" s="114"/>
      <c r="L206" s="114"/>
      <c r="M206" s="114"/>
      <c r="N206" s="114"/>
      <c r="O206" s="114"/>
      <c r="R206" s="113"/>
      <c r="S206" s="111"/>
      <c r="T206" s="111"/>
      <c r="U206" s="113"/>
      <c r="V206" s="113"/>
      <c r="W206" s="111"/>
    </row>
    <row r="207" spans="1:23" s="53" customFormat="1" ht="15.75" hidden="1" customHeight="1" x14ac:dyDescent="0.3">
      <c r="A207" s="114"/>
      <c r="B207" s="115"/>
      <c r="C207" s="106"/>
      <c r="D207" s="115"/>
      <c r="E207" s="114"/>
      <c r="F207" s="114"/>
      <c r="G207" s="114"/>
      <c r="H207" s="115"/>
      <c r="I207" s="108"/>
      <c r="J207" s="115"/>
      <c r="K207" s="114"/>
      <c r="L207" s="114"/>
      <c r="M207" s="114"/>
      <c r="N207" s="114"/>
      <c r="O207" s="114"/>
      <c r="R207" s="113"/>
      <c r="S207" s="111"/>
      <c r="T207" s="111"/>
      <c r="U207" s="113"/>
      <c r="V207" s="113"/>
      <c r="W207" s="111"/>
    </row>
    <row r="208" spans="1:23" s="53" customFormat="1" ht="15.75" hidden="1" customHeight="1" x14ac:dyDescent="0.3">
      <c r="A208" s="114"/>
      <c r="B208" s="115"/>
      <c r="C208" s="106"/>
      <c r="D208" s="115"/>
      <c r="E208" s="114"/>
      <c r="F208" s="114"/>
      <c r="G208" s="114"/>
      <c r="H208" s="115"/>
      <c r="I208" s="108"/>
      <c r="J208" s="115"/>
      <c r="K208" s="114"/>
      <c r="L208" s="114"/>
      <c r="M208" s="114"/>
      <c r="N208" s="114"/>
      <c r="O208" s="114"/>
      <c r="R208" s="113"/>
      <c r="S208" s="111"/>
      <c r="T208" s="111"/>
      <c r="U208" s="113"/>
      <c r="V208" s="113"/>
      <c r="W208" s="111"/>
    </row>
    <row r="209" spans="1:23" s="53" customFormat="1" ht="15.75" hidden="1" customHeight="1" x14ac:dyDescent="0.3">
      <c r="A209" s="114"/>
      <c r="B209" s="115"/>
      <c r="C209" s="106"/>
      <c r="D209" s="115"/>
      <c r="E209" s="114"/>
      <c r="F209" s="114"/>
      <c r="G209" s="114"/>
      <c r="H209" s="115"/>
      <c r="I209" s="108"/>
      <c r="J209" s="115"/>
      <c r="K209" s="114"/>
      <c r="L209" s="114"/>
      <c r="M209" s="114"/>
      <c r="N209" s="114"/>
      <c r="O209" s="114"/>
      <c r="R209" s="113"/>
      <c r="S209" s="111"/>
      <c r="T209" s="111"/>
      <c r="U209" s="113"/>
      <c r="V209" s="113"/>
      <c r="W209" s="111"/>
    </row>
    <row r="210" spans="1:23" s="53" customFormat="1" ht="15.75" hidden="1" customHeight="1" x14ac:dyDescent="0.3">
      <c r="A210" s="114"/>
      <c r="B210" s="115"/>
      <c r="C210" s="106"/>
      <c r="D210" s="115"/>
      <c r="E210" s="114"/>
      <c r="F210" s="114"/>
      <c r="G210" s="114"/>
      <c r="H210" s="115"/>
      <c r="I210" s="108"/>
      <c r="J210" s="115"/>
      <c r="K210" s="114"/>
      <c r="L210" s="114"/>
      <c r="M210" s="114"/>
      <c r="N210" s="114"/>
      <c r="O210" s="114"/>
      <c r="R210" s="113"/>
      <c r="S210" s="111"/>
      <c r="T210" s="111"/>
      <c r="U210" s="113"/>
      <c r="V210" s="113"/>
      <c r="W210" s="111"/>
    </row>
    <row r="211" spans="1:23" s="53" customFormat="1" ht="15.75" hidden="1" customHeight="1" x14ac:dyDescent="0.3">
      <c r="A211" s="114"/>
      <c r="B211" s="115"/>
      <c r="C211" s="106"/>
      <c r="D211" s="115"/>
      <c r="E211" s="114"/>
      <c r="F211" s="114"/>
      <c r="G211" s="114"/>
      <c r="H211" s="115"/>
      <c r="I211" s="108"/>
      <c r="J211" s="115"/>
      <c r="K211" s="114"/>
      <c r="L211" s="114"/>
      <c r="M211" s="114"/>
      <c r="N211" s="114"/>
      <c r="O211" s="114"/>
      <c r="R211" s="113"/>
      <c r="S211" s="111"/>
      <c r="T211" s="111"/>
      <c r="U211" s="113"/>
      <c r="V211" s="113"/>
      <c r="W211" s="111"/>
    </row>
    <row r="212" spans="1:23" s="53" customFormat="1" ht="15.75" hidden="1" customHeight="1" x14ac:dyDescent="0.3">
      <c r="A212" s="114"/>
      <c r="B212" s="115"/>
      <c r="C212" s="106"/>
      <c r="D212" s="115"/>
      <c r="E212" s="114"/>
      <c r="F212" s="114"/>
      <c r="G212" s="114"/>
      <c r="H212" s="115"/>
      <c r="I212" s="108"/>
      <c r="J212" s="115"/>
      <c r="K212" s="114"/>
      <c r="L212" s="114"/>
      <c r="M212" s="114"/>
      <c r="N212" s="114"/>
      <c r="O212" s="114"/>
      <c r="R212" s="113"/>
      <c r="S212" s="111"/>
      <c r="T212" s="111"/>
      <c r="U212" s="113"/>
      <c r="V212" s="113"/>
      <c r="W212" s="111"/>
    </row>
    <row r="213" spans="1:23" s="53" customFormat="1" ht="15.75" hidden="1" customHeight="1" x14ac:dyDescent="0.3">
      <c r="A213" s="114"/>
      <c r="B213" s="115"/>
      <c r="C213" s="106"/>
      <c r="D213" s="115"/>
      <c r="E213" s="114"/>
      <c r="F213" s="114"/>
      <c r="G213" s="114"/>
      <c r="H213" s="115"/>
      <c r="I213" s="108"/>
      <c r="J213" s="115"/>
      <c r="K213" s="114"/>
      <c r="L213" s="114"/>
      <c r="M213" s="114"/>
      <c r="N213" s="114"/>
      <c r="O213" s="114"/>
      <c r="R213" s="113"/>
      <c r="S213" s="111"/>
      <c r="T213" s="111"/>
      <c r="U213" s="113"/>
      <c r="V213" s="113"/>
      <c r="W213" s="111"/>
    </row>
    <row r="214" spans="1:23" s="53" customFormat="1" ht="15.75" hidden="1" customHeight="1" x14ac:dyDescent="0.3">
      <c r="A214" s="114"/>
      <c r="B214" s="115"/>
      <c r="C214" s="106"/>
      <c r="D214" s="115"/>
      <c r="E214" s="114"/>
      <c r="F214" s="114"/>
      <c r="G214" s="114"/>
      <c r="H214" s="115"/>
      <c r="I214" s="108"/>
      <c r="J214" s="115"/>
      <c r="K214" s="114"/>
      <c r="L214" s="114"/>
      <c r="M214" s="114"/>
      <c r="N214" s="114"/>
      <c r="O214" s="114"/>
      <c r="R214" s="113"/>
      <c r="S214" s="111"/>
      <c r="T214" s="111"/>
      <c r="U214" s="113"/>
      <c r="V214" s="113"/>
      <c r="W214" s="111"/>
    </row>
    <row r="215" spans="1:23" s="53" customFormat="1" ht="15.75" hidden="1" customHeight="1" x14ac:dyDescent="0.3">
      <c r="A215" s="114"/>
      <c r="B215" s="115"/>
      <c r="C215" s="106"/>
      <c r="D215" s="115"/>
      <c r="E215" s="114"/>
      <c r="F215" s="114"/>
      <c r="G215" s="114"/>
      <c r="H215" s="115"/>
      <c r="I215" s="108"/>
      <c r="J215" s="115"/>
      <c r="K215" s="114"/>
      <c r="L215" s="114"/>
      <c r="M215" s="114"/>
      <c r="N215" s="114"/>
      <c r="O215" s="114"/>
      <c r="R215" s="113"/>
      <c r="S215" s="111"/>
      <c r="T215" s="111"/>
      <c r="U215" s="113"/>
      <c r="V215" s="113"/>
      <c r="W215" s="111"/>
    </row>
    <row r="216" spans="1:23" s="53" customFormat="1" ht="15.75" hidden="1" customHeight="1" x14ac:dyDescent="0.3">
      <c r="A216" s="114"/>
      <c r="B216" s="115"/>
      <c r="C216" s="106"/>
      <c r="D216" s="115"/>
      <c r="E216" s="114"/>
      <c r="F216" s="114"/>
      <c r="G216" s="114"/>
      <c r="H216" s="115"/>
      <c r="I216" s="108"/>
      <c r="J216" s="115"/>
      <c r="K216" s="114"/>
      <c r="L216" s="114"/>
      <c r="M216" s="114"/>
      <c r="N216" s="114"/>
      <c r="O216" s="114"/>
      <c r="R216" s="113"/>
      <c r="S216" s="111"/>
      <c r="T216" s="111"/>
      <c r="U216" s="113"/>
      <c r="V216" s="113"/>
      <c r="W216" s="111"/>
    </row>
    <row r="217" spans="1:23" s="53" customFormat="1" ht="15.75" hidden="1" customHeight="1" x14ac:dyDescent="0.3">
      <c r="A217" s="114"/>
      <c r="B217" s="115"/>
      <c r="C217" s="106"/>
      <c r="D217" s="115"/>
      <c r="E217" s="114"/>
      <c r="F217" s="114"/>
      <c r="G217" s="114"/>
      <c r="H217" s="115"/>
      <c r="I217" s="108"/>
      <c r="J217" s="115"/>
      <c r="K217" s="114"/>
      <c r="L217" s="114"/>
      <c r="M217" s="114"/>
      <c r="N217" s="114"/>
      <c r="O217" s="114"/>
      <c r="R217" s="113"/>
      <c r="S217" s="111"/>
      <c r="T217" s="111"/>
      <c r="U217" s="113"/>
      <c r="V217" s="113"/>
      <c r="W217" s="111"/>
    </row>
    <row r="218" spans="1:23" s="53" customFormat="1" ht="15.75" hidden="1" customHeight="1" x14ac:dyDescent="0.3">
      <c r="A218" s="114"/>
      <c r="B218" s="115"/>
      <c r="C218" s="106"/>
      <c r="D218" s="115"/>
      <c r="E218" s="114"/>
      <c r="F218" s="114"/>
      <c r="G218" s="114"/>
      <c r="H218" s="115"/>
      <c r="I218" s="108"/>
      <c r="J218" s="115"/>
      <c r="K218" s="114"/>
      <c r="L218" s="114"/>
      <c r="M218" s="114"/>
      <c r="N218" s="114"/>
      <c r="O218" s="114"/>
      <c r="R218" s="113"/>
      <c r="S218" s="111"/>
      <c r="T218" s="111"/>
      <c r="U218" s="113"/>
      <c r="V218" s="113"/>
      <c r="W218" s="111"/>
    </row>
    <row r="219" spans="1:23" s="53" customFormat="1" ht="15.75" hidden="1" customHeight="1" x14ac:dyDescent="0.3">
      <c r="A219" s="114"/>
      <c r="B219" s="115"/>
      <c r="C219" s="106"/>
      <c r="D219" s="115"/>
      <c r="E219" s="114"/>
      <c r="F219" s="114"/>
      <c r="G219" s="114"/>
      <c r="H219" s="115"/>
      <c r="I219" s="108"/>
      <c r="J219" s="115"/>
      <c r="K219" s="114"/>
      <c r="L219" s="114"/>
      <c r="M219" s="114"/>
      <c r="N219" s="114"/>
      <c r="O219" s="114"/>
      <c r="R219" s="113"/>
      <c r="S219" s="111"/>
      <c r="T219" s="111"/>
      <c r="U219" s="113"/>
      <c r="V219" s="113"/>
      <c r="W219" s="111"/>
    </row>
    <row r="220" spans="1:23" s="53" customFormat="1" ht="15.75" hidden="1" customHeight="1" x14ac:dyDescent="0.3">
      <c r="A220" s="114"/>
      <c r="B220" s="115"/>
      <c r="C220" s="106"/>
      <c r="D220" s="115"/>
      <c r="E220" s="114"/>
      <c r="F220" s="114"/>
      <c r="G220" s="114"/>
      <c r="H220" s="115"/>
      <c r="I220" s="108"/>
      <c r="J220" s="115"/>
      <c r="K220" s="114"/>
      <c r="L220" s="114"/>
      <c r="M220" s="114"/>
      <c r="N220" s="114"/>
      <c r="O220" s="114"/>
      <c r="R220" s="113"/>
      <c r="S220" s="111"/>
      <c r="T220" s="111"/>
      <c r="U220" s="113"/>
      <c r="V220" s="113"/>
      <c r="W220" s="111"/>
    </row>
    <row r="221" spans="1:23" s="53" customFormat="1" ht="15.75" hidden="1" customHeight="1" x14ac:dyDescent="0.3">
      <c r="A221" s="114"/>
      <c r="B221" s="115"/>
      <c r="C221" s="106"/>
      <c r="D221" s="115"/>
      <c r="E221" s="114"/>
      <c r="F221" s="114"/>
      <c r="G221" s="114"/>
      <c r="H221" s="115"/>
      <c r="I221" s="108"/>
      <c r="J221" s="115"/>
      <c r="K221" s="114"/>
      <c r="L221" s="114"/>
      <c r="M221" s="114"/>
      <c r="N221" s="114"/>
      <c r="O221" s="114"/>
      <c r="R221" s="113"/>
      <c r="S221" s="111"/>
      <c r="T221" s="111"/>
      <c r="U221" s="113"/>
      <c r="V221" s="113"/>
      <c r="W221" s="111"/>
    </row>
    <row r="222" spans="1:23" s="53" customFormat="1" ht="15.75" hidden="1" customHeight="1" x14ac:dyDescent="0.3">
      <c r="A222" s="114"/>
      <c r="B222" s="115"/>
      <c r="C222" s="106"/>
      <c r="D222" s="115"/>
      <c r="E222" s="114"/>
      <c r="F222" s="114"/>
      <c r="G222" s="114"/>
      <c r="H222" s="115"/>
      <c r="I222" s="108"/>
      <c r="J222" s="115"/>
      <c r="K222" s="114"/>
      <c r="L222" s="114"/>
      <c r="M222" s="114"/>
      <c r="N222" s="114"/>
      <c r="O222" s="114"/>
      <c r="R222" s="113"/>
      <c r="S222" s="111"/>
      <c r="T222" s="111"/>
      <c r="U222" s="113"/>
      <c r="V222" s="113"/>
      <c r="W222" s="111"/>
    </row>
    <row r="223" spans="1:23" s="53" customFormat="1" ht="15.75" hidden="1" customHeight="1" x14ac:dyDescent="0.3">
      <c r="A223" s="114"/>
      <c r="B223" s="115"/>
      <c r="C223" s="106"/>
      <c r="D223" s="115"/>
      <c r="E223" s="114"/>
      <c r="F223" s="114"/>
      <c r="G223" s="114"/>
      <c r="H223" s="115"/>
      <c r="I223" s="108"/>
      <c r="J223" s="115"/>
      <c r="K223" s="114"/>
      <c r="L223" s="114"/>
      <c r="M223" s="114"/>
      <c r="N223" s="114"/>
      <c r="O223" s="114"/>
      <c r="R223" s="113"/>
      <c r="S223" s="111"/>
      <c r="T223" s="111"/>
      <c r="U223" s="113"/>
      <c r="V223" s="113"/>
      <c r="W223" s="111"/>
    </row>
    <row r="224" spans="1:23" s="53" customFormat="1" ht="15.75" hidden="1" customHeight="1" x14ac:dyDescent="0.3">
      <c r="A224" s="114"/>
      <c r="B224" s="115"/>
      <c r="C224" s="106"/>
      <c r="D224" s="115"/>
      <c r="E224" s="114"/>
      <c r="F224" s="114"/>
      <c r="G224" s="114"/>
      <c r="H224" s="115"/>
      <c r="I224" s="108"/>
      <c r="J224" s="115"/>
      <c r="K224" s="114"/>
      <c r="L224" s="114"/>
      <c r="M224" s="114"/>
      <c r="N224" s="114"/>
      <c r="O224" s="114"/>
      <c r="R224" s="113"/>
      <c r="S224" s="111"/>
      <c r="T224" s="111"/>
      <c r="U224" s="113"/>
      <c r="V224" s="113"/>
      <c r="W224" s="111"/>
    </row>
    <row r="225" spans="1:23" s="53" customFormat="1" ht="15.75" hidden="1" customHeight="1" x14ac:dyDescent="0.3">
      <c r="A225" s="114"/>
      <c r="B225" s="115"/>
      <c r="C225" s="106"/>
      <c r="D225" s="115"/>
      <c r="E225" s="114"/>
      <c r="F225" s="114"/>
      <c r="G225" s="114"/>
      <c r="H225" s="115"/>
      <c r="I225" s="108"/>
      <c r="J225" s="115"/>
      <c r="K225" s="114"/>
      <c r="L225" s="114"/>
      <c r="M225" s="114"/>
      <c r="N225" s="114"/>
      <c r="O225" s="114"/>
      <c r="R225" s="113"/>
      <c r="S225" s="111"/>
      <c r="T225" s="111"/>
      <c r="U225" s="113"/>
      <c r="V225" s="113"/>
      <c r="W225" s="111"/>
    </row>
    <row r="226" spans="1:23" s="53" customFormat="1" ht="15.75" hidden="1" customHeight="1" x14ac:dyDescent="0.3">
      <c r="A226" s="114"/>
      <c r="B226" s="115"/>
      <c r="C226" s="106"/>
      <c r="D226" s="115"/>
      <c r="E226" s="114"/>
      <c r="F226" s="114"/>
      <c r="G226" s="114"/>
      <c r="H226" s="115"/>
      <c r="I226" s="108"/>
      <c r="J226" s="115"/>
      <c r="K226" s="114"/>
      <c r="L226" s="114"/>
      <c r="M226" s="114"/>
      <c r="N226" s="114"/>
      <c r="O226" s="114"/>
      <c r="R226" s="113"/>
      <c r="S226" s="111"/>
      <c r="T226" s="111"/>
      <c r="U226" s="113"/>
      <c r="V226" s="113"/>
      <c r="W226" s="111"/>
    </row>
    <row r="227" spans="1:23" s="53" customFormat="1" ht="15.75" hidden="1" customHeight="1" x14ac:dyDescent="0.3">
      <c r="A227" s="114"/>
      <c r="B227" s="115"/>
      <c r="C227" s="106"/>
      <c r="D227" s="115"/>
      <c r="E227" s="114"/>
      <c r="F227" s="114"/>
      <c r="G227" s="114"/>
      <c r="H227" s="115"/>
      <c r="I227" s="108"/>
      <c r="J227" s="115"/>
      <c r="K227" s="114"/>
      <c r="L227" s="114"/>
      <c r="M227" s="114"/>
      <c r="N227" s="114"/>
      <c r="O227" s="114"/>
      <c r="R227" s="113"/>
      <c r="S227" s="111"/>
      <c r="T227" s="111"/>
      <c r="U227" s="113"/>
      <c r="V227" s="113"/>
      <c r="W227" s="111"/>
    </row>
    <row r="228" spans="1:23" s="53" customFormat="1" ht="15.75" hidden="1" customHeight="1" x14ac:dyDescent="0.3">
      <c r="A228" s="114"/>
      <c r="B228" s="115"/>
      <c r="C228" s="106"/>
      <c r="D228" s="115"/>
      <c r="E228" s="114"/>
      <c r="F228" s="114"/>
      <c r="G228" s="114"/>
      <c r="H228" s="115"/>
      <c r="I228" s="108"/>
      <c r="J228" s="115"/>
      <c r="K228" s="114"/>
      <c r="L228" s="114"/>
      <c r="M228" s="114"/>
      <c r="N228" s="114"/>
      <c r="O228" s="114"/>
      <c r="R228" s="113"/>
      <c r="S228" s="111"/>
      <c r="T228" s="111"/>
      <c r="U228" s="113"/>
      <c r="V228" s="113"/>
      <c r="W228" s="111"/>
    </row>
    <row r="229" spans="1:23" s="53" customFormat="1" ht="15.75" hidden="1" customHeight="1" x14ac:dyDescent="0.3">
      <c r="A229" s="114"/>
      <c r="B229" s="115"/>
      <c r="C229" s="106"/>
      <c r="D229" s="115"/>
      <c r="E229" s="114"/>
      <c r="F229" s="114"/>
      <c r="G229" s="114"/>
      <c r="H229" s="115"/>
      <c r="I229" s="108"/>
      <c r="J229" s="115"/>
      <c r="K229" s="114"/>
      <c r="L229" s="114"/>
      <c r="M229" s="114"/>
      <c r="N229" s="114"/>
      <c r="O229" s="114"/>
      <c r="R229" s="113"/>
      <c r="S229" s="111"/>
      <c r="T229" s="111"/>
      <c r="U229" s="113"/>
      <c r="V229" s="113"/>
      <c r="W229" s="111"/>
    </row>
    <row r="230" spans="1:23" s="53" customFormat="1" ht="15.75" hidden="1" customHeight="1" x14ac:dyDescent="0.3">
      <c r="A230" s="114"/>
      <c r="B230" s="115"/>
      <c r="C230" s="106"/>
      <c r="D230" s="115"/>
      <c r="E230" s="114"/>
      <c r="F230" s="114"/>
      <c r="G230" s="114"/>
      <c r="H230" s="115"/>
      <c r="I230" s="108"/>
      <c r="J230" s="115"/>
      <c r="K230" s="114"/>
      <c r="L230" s="114"/>
      <c r="M230" s="114"/>
      <c r="N230" s="114"/>
      <c r="O230" s="114"/>
      <c r="R230" s="113"/>
      <c r="S230" s="111"/>
      <c r="T230" s="111"/>
      <c r="U230" s="113"/>
      <c r="V230" s="113"/>
      <c r="W230" s="111"/>
    </row>
    <row r="231" spans="1:23" s="53" customFormat="1" ht="15.75" hidden="1" customHeight="1" x14ac:dyDescent="0.3">
      <c r="A231" s="114"/>
      <c r="B231" s="115"/>
      <c r="C231" s="106"/>
      <c r="D231" s="115"/>
      <c r="E231" s="114"/>
      <c r="F231" s="114"/>
      <c r="G231" s="114"/>
      <c r="H231" s="115"/>
      <c r="I231" s="108"/>
      <c r="J231" s="115"/>
      <c r="K231" s="114"/>
      <c r="L231" s="114"/>
      <c r="M231" s="114"/>
      <c r="N231" s="114"/>
      <c r="O231" s="114"/>
      <c r="R231" s="113"/>
      <c r="S231" s="111"/>
      <c r="T231" s="111"/>
      <c r="U231" s="113"/>
      <c r="V231" s="113"/>
      <c r="W231" s="111"/>
    </row>
    <row r="232" spans="1:23" s="53" customFormat="1" ht="15.75" hidden="1" customHeight="1" x14ac:dyDescent="0.3">
      <c r="A232" s="114"/>
      <c r="B232" s="115"/>
      <c r="C232" s="106"/>
      <c r="D232" s="115"/>
      <c r="E232" s="114"/>
      <c r="F232" s="114"/>
      <c r="G232" s="114"/>
      <c r="H232" s="115"/>
      <c r="I232" s="108"/>
      <c r="J232" s="115"/>
      <c r="K232" s="114"/>
      <c r="L232" s="114"/>
      <c r="M232" s="114"/>
      <c r="N232" s="114"/>
      <c r="O232" s="114"/>
      <c r="R232" s="113"/>
      <c r="S232" s="111"/>
      <c r="T232" s="111"/>
      <c r="U232" s="113"/>
      <c r="V232" s="113"/>
      <c r="W232" s="111"/>
    </row>
    <row r="233" spans="1:23" s="53" customFormat="1" ht="15.75" hidden="1" customHeight="1" x14ac:dyDescent="0.3">
      <c r="A233" s="114"/>
      <c r="B233" s="115"/>
      <c r="C233" s="106"/>
      <c r="D233" s="115"/>
      <c r="E233" s="114"/>
      <c r="F233" s="114"/>
      <c r="G233" s="114"/>
      <c r="H233" s="115"/>
      <c r="I233" s="108"/>
      <c r="J233" s="115"/>
      <c r="K233" s="114"/>
      <c r="L233" s="114"/>
      <c r="M233" s="114"/>
      <c r="N233" s="114"/>
      <c r="O233" s="114"/>
      <c r="R233" s="113"/>
      <c r="S233" s="111"/>
      <c r="T233" s="111"/>
      <c r="U233" s="113"/>
      <c r="V233" s="113"/>
      <c r="W233" s="111"/>
    </row>
    <row r="234" spans="1:23" s="53" customFormat="1" ht="15.75" hidden="1" customHeight="1" x14ac:dyDescent="0.3">
      <c r="A234" s="114"/>
      <c r="B234" s="115"/>
      <c r="C234" s="106"/>
      <c r="D234" s="115"/>
      <c r="E234" s="114"/>
      <c r="F234" s="114"/>
      <c r="G234" s="114"/>
      <c r="H234" s="115"/>
      <c r="I234" s="108"/>
      <c r="J234" s="115"/>
      <c r="K234" s="114"/>
      <c r="L234" s="114"/>
      <c r="M234" s="114"/>
      <c r="N234" s="114"/>
      <c r="O234" s="114"/>
      <c r="R234" s="113"/>
      <c r="S234" s="111"/>
      <c r="T234" s="111"/>
      <c r="U234" s="113"/>
      <c r="V234" s="113"/>
      <c r="W234" s="111"/>
    </row>
    <row r="235" spans="1:23" s="53" customFormat="1" ht="15.75" hidden="1" customHeight="1" x14ac:dyDescent="0.3">
      <c r="A235" s="114"/>
      <c r="B235" s="115"/>
      <c r="C235" s="106"/>
      <c r="D235" s="115"/>
      <c r="E235" s="114"/>
      <c r="F235" s="114"/>
      <c r="G235" s="114"/>
      <c r="H235" s="115"/>
      <c r="I235" s="108"/>
      <c r="J235" s="115"/>
      <c r="K235" s="114"/>
      <c r="L235" s="114"/>
      <c r="M235" s="114"/>
      <c r="N235" s="114"/>
      <c r="O235" s="114"/>
      <c r="R235" s="113"/>
      <c r="S235" s="111"/>
      <c r="T235" s="111"/>
      <c r="U235" s="113"/>
      <c r="V235" s="113"/>
      <c r="W235" s="111"/>
    </row>
    <row r="236" spans="1:23" s="53" customFormat="1" ht="15.75" hidden="1" customHeight="1" x14ac:dyDescent="0.3">
      <c r="A236" s="114"/>
      <c r="B236" s="115"/>
      <c r="C236" s="106"/>
      <c r="D236" s="115"/>
      <c r="E236" s="114"/>
      <c r="F236" s="114"/>
      <c r="G236" s="114"/>
      <c r="H236" s="115"/>
      <c r="I236" s="108"/>
      <c r="J236" s="115"/>
      <c r="K236" s="114"/>
      <c r="L236" s="114"/>
      <c r="M236" s="114"/>
      <c r="N236" s="114"/>
      <c r="O236" s="114"/>
      <c r="R236" s="113"/>
      <c r="S236" s="111"/>
      <c r="T236" s="111"/>
      <c r="U236" s="113"/>
      <c r="V236" s="113"/>
      <c r="W236" s="111"/>
    </row>
    <row r="237" spans="1:23" s="53" customFormat="1" ht="15.75" hidden="1" customHeight="1" x14ac:dyDescent="0.3">
      <c r="A237" s="114"/>
      <c r="B237" s="115"/>
      <c r="C237" s="106"/>
      <c r="D237" s="115"/>
      <c r="E237" s="114"/>
      <c r="F237" s="114"/>
      <c r="G237" s="114"/>
      <c r="H237" s="115"/>
      <c r="I237" s="108"/>
      <c r="J237" s="115"/>
      <c r="K237" s="114"/>
      <c r="L237" s="114"/>
      <c r="M237" s="114"/>
      <c r="N237" s="114"/>
      <c r="O237" s="114"/>
      <c r="R237" s="113"/>
      <c r="S237" s="111"/>
      <c r="T237" s="111"/>
      <c r="U237" s="113"/>
      <c r="V237" s="113"/>
      <c r="W237" s="111"/>
    </row>
    <row r="238" spans="1:23" s="53" customFormat="1" ht="15.75" hidden="1" customHeight="1" x14ac:dyDescent="0.3">
      <c r="A238" s="114"/>
      <c r="B238" s="115"/>
      <c r="C238" s="106"/>
      <c r="D238" s="115"/>
      <c r="E238" s="114"/>
      <c r="F238" s="114"/>
      <c r="G238" s="114"/>
      <c r="H238" s="115"/>
      <c r="I238" s="108"/>
      <c r="J238" s="115"/>
      <c r="K238" s="114"/>
      <c r="L238" s="114"/>
      <c r="M238" s="114"/>
      <c r="N238" s="114"/>
      <c r="O238" s="114"/>
      <c r="V238" s="113"/>
      <c r="W238" s="111"/>
    </row>
    <row r="239" spans="1:23" s="53" customFormat="1" ht="15.75" hidden="1" customHeight="1" x14ac:dyDescent="0.3">
      <c r="A239" s="114"/>
      <c r="B239" s="115"/>
      <c r="C239" s="106"/>
      <c r="D239" s="115"/>
      <c r="E239" s="114"/>
      <c r="F239" s="114"/>
      <c r="G239" s="114"/>
      <c r="H239" s="115"/>
      <c r="I239" s="108"/>
      <c r="J239" s="115"/>
      <c r="K239" s="114"/>
      <c r="L239" s="114"/>
      <c r="M239" s="114"/>
      <c r="N239" s="114"/>
      <c r="O239" s="114"/>
      <c r="V239" s="113"/>
      <c r="W239" s="111"/>
    </row>
    <row r="240" spans="1:23" s="53" customFormat="1" ht="15.75" hidden="1" customHeight="1" x14ac:dyDescent="0.3">
      <c r="A240" s="114"/>
      <c r="B240" s="115"/>
      <c r="C240" s="106"/>
      <c r="D240" s="115"/>
      <c r="E240" s="114"/>
      <c r="F240" s="114"/>
      <c r="G240" s="114"/>
      <c r="H240" s="115"/>
      <c r="I240" s="108"/>
      <c r="J240" s="115"/>
      <c r="K240" s="114"/>
      <c r="L240" s="114"/>
      <c r="M240" s="114"/>
      <c r="N240" s="114"/>
      <c r="O240" s="114"/>
      <c r="V240" s="113"/>
      <c r="W240" s="111"/>
    </row>
    <row r="241" spans="1:23" s="53" customFormat="1" ht="15.75" hidden="1" customHeight="1" x14ac:dyDescent="0.3">
      <c r="A241" s="114"/>
      <c r="B241" s="115"/>
      <c r="C241" s="106"/>
      <c r="D241" s="115"/>
      <c r="E241" s="114"/>
      <c r="F241" s="114"/>
      <c r="G241" s="114"/>
      <c r="H241" s="115"/>
      <c r="I241" s="108"/>
      <c r="J241" s="115"/>
      <c r="K241" s="114"/>
      <c r="L241" s="114"/>
      <c r="M241" s="114"/>
      <c r="N241" s="114"/>
      <c r="O241" s="114"/>
      <c r="V241" s="113"/>
      <c r="W241" s="111"/>
    </row>
    <row r="242" spans="1:23" s="53" customFormat="1" ht="15.75" hidden="1" customHeight="1" x14ac:dyDescent="0.3">
      <c r="A242" s="114"/>
      <c r="B242" s="115"/>
      <c r="C242" s="106"/>
      <c r="D242" s="115"/>
      <c r="E242" s="114"/>
      <c r="F242" s="114"/>
      <c r="G242" s="114"/>
      <c r="H242" s="115"/>
      <c r="I242" s="108"/>
      <c r="J242" s="115"/>
      <c r="K242" s="114"/>
      <c r="L242" s="114"/>
      <c r="M242" s="114"/>
      <c r="N242" s="114"/>
      <c r="O242" s="114"/>
      <c r="V242" s="113"/>
      <c r="W242" s="111"/>
    </row>
    <row r="243" spans="1:23" s="53" customFormat="1" ht="15.75" hidden="1" customHeight="1" x14ac:dyDescent="0.3">
      <c r="A243" s="114"/>
      <c r="B243" s="115"/>
      <c r="C243" s="106"/>
      <c r="D243" s="115"/>
      <c r="E243" s="114"/>
      <c r="F243" s="114"/>
      <c r="G243" s="114"/>
      <c r="H243" s="115"/>
      <c r="I243" s="108"/>
      <c r="J243" s="115"/>
      <c r="K243" s="114"/>
      <c r="L243" s="114"/>
      <c r="M243" s="114"/>
      <c r="N243" s="114"/>
      <c r="O243" s="114"/>
      <c r="V243" s="113"/>
      <c r="W243" s="111"/>
    </row>
    <row r="244" spans="1:23" s="53" customFormat="1" ht="15.75" hidden="1" customHeight="1" x14ac:dyDescent="0.3">
      <c r="A244" s="114"/>
      <c r="B244" s="115"/>
      <c r="C244" s="106"/>
      <c r="D244" s="115"/>
      <c r="E244" s="114"/>
      <c r="F244" s="114"/>
      <c r="G244" s="114"/>
      <c r="H244" s="115"/>
      <c r="I244" s="108"/>
      <c r="J244" s="115"/>
      <c r="K244" s="114"/>
      <c r="L244" s="114"/>
      <c r="M244" s="114"/>
      <c r="N244" s="114"/>
      <c r="O244" s="114"/>
      <c r="V244" s="113"/>
      <c r="W244" s="111"/>
    </row>
    <row r="245" spans="1:23" s="53" customFormat="1" ht="15.75" hidden="1" customHeight="1" x14ac:dyDescent="0.3">
      <c r="A245" s="114"/>
      <c r="B245" s="115"/>
      <c r="C245" s="106"/>
      <c r="D245" s="115"/>
      <c r="E245" s="114"/>
      <c r="F245" s="114"/>
      <c r="G245" s="114"/>
      <c r="H245" s="115"/>
      <c r="I245" s="108"/>
      <c r="J245" s="115"/>
      <c r="K245" s="114"/>
      <c r="L245" s="114"/>
      <c r="M245" s="114"/>
      <c r="N245" s="114"/>
      <c r="O245" s="114"/>
      <c r="V245" s="113"/>
      <c r="W245" s="111"/>
    </row>
    <row r="246" spans="1:23" s="53" customFormat="1" ht="15.75" hidden="1" customHeight="1" x14ac:dyDescent="0.3">
      <c r="A246" s="114"/>
      <c r="B246" s="115"/>
      <c r="C246" s="106"/>
      <c r="D246" s="115"/>
      <c r="E246" s="114"/>
      <c r="F246" s="114"/>
      <c r="G246" s="114"/>
      <c r="H246" s="115"/>
      <c r="I246" s="108"/>
      <c r="J246" s="115"/>
      <c r="K246" s="114"/>
      <c r="L246" s="114"/>
      <c r="M246" s="114"/>
      <c r="N246" s="114"/>
      <c r="O246" s="114"/>
      <c r="V246" s="113"/>
      <c r="W246" s="111"/>
    </row>
    <row r="247" spans="1:23" s="53" customFormat="1" ht="15.75" hidden="1" customHeight="1" x14ac:dyDescent="0.3">
      <c r="A247" s="114"/>
      <c r="B247" s="115"/>
      <c r="C247" s="106"/>
      <c r="D247" s="115"/>
      <c r="E247" s="114"/>
      <c r="F247" s="114"/>
      <c r="G247" s="114"/>
      <c r="H247" s="115"/>
      <c r="I247" s="108"/>
      <c r="J247" s="115"/>
      <c r="K247" s="114"/>
      <c r="L247" s="114"/>
      <c r="M247" s="114"/>
      <c r="N247" s="114"/>
      <c r="O247" s="114"/>
      <c r="V247" s="113"/>
      <c r="W247" s="111"/>
    </row>
    <row r="248" spans="1:23" s="53" customFormat="1" ht="15.75" hidden="1" customHeight="1" x14ac:dyDescent="0.3">
      <c r="A248" s="114"/>
      <c r="B248" s="115"/>
      <c r="C248" s="106"/>
      <c r="D248" s="115"/>
      <c r="E248" s="114"/>
      <c r="F248" s="114"/>
      <c r="G248" s="114"/>
      <c r="H248" s="115"/>
      <c r="I248" s="108"/>
      <c r="J248" s="115"/>
      <c r="K248" s="114"/>
      <c r="L248" s="114"/>
      <c r="M248" s="114"/>
      <c r="N248" s="114"/>
      <c r="O248" s="114"/>
      <c r="V248" s="113"/>
      <c r="W248" s="111"/>
    </row>
    <row r="249" spans="1:23" s="53" customFormat="1" ht="15.75" hidden="1" customHeight="1" x14ac:dyDescent="0.3">
      <c r="A249" s="114"/>
      <c r="B249" s="115"/>
      <c r="C249" s="106"/>
      <c r="D249" s="115"/>
      <c r="E249" s="114"/>
      <c r="F249" s="114"/>
      <c r="G249" s="114"/>
      <c r="H249" s="115"/>
      <c r="I249" s="108"/>
      <c r="J249" s="115"/>
      <c r="K249" s="114"/>
      <c r="L249" s="114"/>
      <c r="M249" s="114"/>
      <c r="N249" s="114"/>
      <c r="O249" s="114"/>
      <c r="V249" s="113"/>
      <c r="W249" s="111"/>
    </row>
    <row r="250" spans="1:23" s="53" customFormat="1" ht="15.75" hidden="1" customHeight="1" x14ac:dyDescent="0.3">
      <c r="A250" s="114"/>
      <c r="B250" s="115"/>
      <c r="C250" s="106"/>
      <c r="D250" s="115"/>
      <c r="E250" s="114"/>
      <c r="F250" s="114"/>
      <c r="G250" s="114"/>
      <c r="H250" s="115"/>
      <c r="I250" s="108"/>
      <c r="J250" s="115"/>
      <c r="K250" s="114"/>
      <c r="L250" s="114"/>
      <c r="M250" s="114"/>
      <c r="N250" s="114"/>
      <c r="O250" s="114"/>
      <c r="V250" s="113"/>
      <c r="W250" s="111"/>
    </row>
    <row r="251" spans="1:23" s="53" customFormat="1" ht="15.75" hidden="1" customHeight="1" x14ac:dyDescent="0.3">
      <c r="A251" s="114"/>
      <c r="B251" s="115"/>
      <c r="C251" s="106"/>
      <c r="D251" s="115"/>
      <c r="E251" s="114"/>
      <c r="F251" s="114"/>
      <c r="G251" s="114"/>
      <c r="H251" s="115"/>
      <c r="I251" s="108"/>
      <c r="J251" s="115"/>
      <c r="K251" s="114"/>
      <c r="L251" s="114"/>
      <c r="M251" s="114"/>
      <c r="N251" s="114"/>
      <c r="O251" s="114"/>
      <c r="V251" s="113"/>
      <c r="W251" s="111"/>
    </row>
    <row r="252" spans="1:23" s="53" customFormat="1" ht="15.75" hidden="1" customHeight="1" x14ac:dyDescent="0.3">
      <c r="A252" s="114"/>
      <c r="B252" s="115"/>
      <c r="C252" s="106"/>
      <c r="D252" s="115"/>
      <c r="E252" s="114"/>
      <c r="F252" s="114"/>
      <c r="G252" s="114"/>
      <c r="H252" s="115"/>
      <c r="I252" s="108"/>
      <c r="J252" s="115"/>
      <c r="K252" s="114"/>
      <c r="L252" s="114"/>
      <c r="M252" s="114"/>
      <c r="N252" s="114"/>
      <c r="O252" s="114"/>
      <c r="V252" s="113"/>
      <c r="W252" s="111"/>
    </row>
    <row r="253" spans="1:23" s="53" customFormat="1" ht="15.75" hidden="1" customHeight="1" x14ac:dyDescent="0.3">
      <c r="A253" s="114"/>
      <c r="B253" s="115"/>
      <c r="C253" s="106"/>
      <c r="D253" s="115"/>
      <c r="E253" s="114"/>
      <c r="F253" s="114"/>
      <c r="G253" s="114"/>
      <c r="H253" s="115"/>
      <c r="I253" s="108"/>
      <c r="J253" s="115"/>
      <c r="K253" s="114"/>
      <c r="L253" s="114"/>
      <c r="M253" s="114"/>
      <c r="N253" s="114"/>
      <c r="O253" s="114"/>
      <c r="V253" s="113"/>
      <c r="W253" s="111"/>
    </row>
    <row r="254" spans="1:23" s="53" customFormat="1" ht="15.75" hidden="1" customHeight="1" x14ac:dyDescent="0.3">
      <c r="A254" s="114"/>
      <c r="B254" s="115"/>
      <c r="C254" s="106"/>
      <c r="D254" s="115"/>
      <c r="E254" s="114"/>
      <c r="F254" s="114"/>
      <c r="G254" s="114"/>
      <c r="H254" s="115"/>
      <c r="I254" s="108"/>
      <c r="J254" s="115"/>
      <c r="K254" s="114"/>
      <c r="L254" s="114"/>
      <c r="M254" s="114"/>
      <c r="N254" s="114"/>
      <c r="O254" s="114"/>
      <c r="V254" s="113"/>
      <c r="W254" s="111"/>
    </row>
    <row r="255" spans="1:23" s="53" customFormat="1" ht="15.75" hidden="1" customHeight="1" x14ac:dyDescent="0.3">
      <c r="A255" s="114"/>
      <c r="B255" s="115"/>
      <c r="C255" s="106"/>
      <c r="D255" s="115"/>
      <c r="E255" s="114"/>
      <c r="F255" s="114"/>
      <c r="G255" s="114"/>
      <c r="H255" s="115"/>
      <c r="I255" s="108"/>
      <c r="J255" s="115"/>
      <c r="K255" s="114"/>
      <c r="L255" s="114"/>
      <c r="M255" s="114"/>
      <c r="N255" s="114"/>
      <c r="O255" s="114"/>
      <c r="V255" s="113"/>
      <c r="W255" s="111"/>
    </row>
    <row r="256" spans="1:23" s="53" customFormat="1" ht="15.75" hidden="1" customHeight="1" x14ac:dyDescent="0.3">
      <c r="A256" s="114"/>
      <c r="B256" s="115"/>
      <c r="C256" s="106"/>
      <c r="D256" s="115"/>
      <c r="E256" s="114"/>
      <c r="F256" s="114"/>
      <c r="G256" s="114"/>
      <c r="H256" s="115"/>
      <c r="I256" s="108"/>
      <c r="J256" s="115"/>
      <c r="K256" s="114"/>
      <c r="L256" s="114"/>
      <c r="M256" s="114"/>
      <c r="N256" s="114"/>
      <c r="O256" s="114"/>
      <c r="V256" s="113"/>
      <c r="W256" s="111"/>
    </row>
    <row r="257" spans="1:23" s="53" customFormat="1" ht="15.75" hidden="1" customHeight="1" x14ac:dyDescent="0.3">
      <c r="A257" s="114"/>
      <c r="B257" s="115"/>
      <c r="C257" s="106"/>
      <c r="D257" s="115"/>
      <c r="E257" s="114"/>
      <c r="F257" s="114"/>
      <c r="G257" s="114"/>
      <c r="H257" s="115"/>
      <c r="I257" s="108"/>
      <c r="J257" s="115"/>
      <c r="K257" s="114"/>
      <c r="L257" s="114"/>
      <c r="M257" s="114"/>
      <c r="N257" s="114"/>
      <c r="O257" s="114"/>
      <c r="V257" s="113"/>
      <c r="W257" s="111"/>
    </row>
    <row r="258" spans="1:23" s="53" customFormat="1" ht="15.75" hidden="1" customHeight="1" x14ac:dyDescent="0.3">
      <c r="A258" s="114"/>
      <c r="B258" s="115"/>
      <c r="C258" s="106"/>
      <c r="D258" s="115"/>
      <c r="E258" s="114"/>
      <c r="F258" s="114"/>
      <c r="G258" s="114"/>
      <c r="H258" s="115"/>
      <c r="I258" s="108"/>
      <c r="J258" s="115"/>
      <c r="K258" s="114"/>
      <c r="L258" s="114"/>
      <c r="M258" s="114"/>
      <c r="N258" s="114"/>
      <c r="O258" s="114"/>
      <c r="V258" s="113"/>
      <c r="W258" s="111"/>
    </row>
    <row r="259" spans="1:23" s="53" customFormat="1" ht="15.75" hidden="1" customHeight="1" x14ac:dyDescent="0.3">
      <c r="A259" s="114"/>
      <c r="B259" s="115"/>
      <c r="C259" s="106"/>
      <c r="D259" s="115"/>
      <c r="E259" s="114"/>
      <c r="F259" s="114"/>
      <c r="G259" s="114"/>
      <c r="H259" s="115"/>
      <c r="I259" s="108"/>
      <c r="J259" s="115"/>
      <c r="K259" s="114"/>
      <c r="L259" s="114"/>
      <c r="M259" s="114"/>
      <c r="N259" s="114"/>
      <c r="O259" s="114"/>
      <c r="V259" s="113"/>
      <c r="W259" s="111"/>
    </row>
    <row r="260" spans="1:23" s="53" customFormat="1" ht="15.75" hidden="1" customHeight="1" x14ac:dyDescent="0.3">
      <c r="A260" s="114"/>
      <c r="B260" s="115"/>
      <c r="C260" s="106"/>
      <c r="D260" s="115"/>
      <c r="E260" s="114"/>
      <c r="F260" s="114"/>
      <c r="G260" s="114"/>
      <c r="H260" s="115"/>
      <c r="I260" s="108"/>
      <c r="J260" s="115"/>
      <c r="K260" s="114"/>
      <c r="L260" s="114"/>
      <c r="M260" s="114"/>
      <c r="N260" s="114"/>
      <c r="O260" s="114"/>
      <c r="V260" s="113"/>
      <c r="W260" s="111"/>
    </row>
    <row r="261" spans="1:23" s="53" customFormat="1" ht="15.75" hidden="1" customHeight="1" x14ac:dyDescent="0.3">
      <c r="A261" s="114"/>
      <c r="B261" s="115"/>
      <c r="C261" s="106"/>
      <c r="D261" s="115"/>
      <c r="E261" s="114"/>
      <c r="F261" s="114"/>
      <c r="G261" s="114"/>
      <c r="H261" s="115"/>
      <c r="I261" s="108"/>
      <c r="J261" s="115"/>
      <c r="K261" s="114"/>
      <c r="L261" s="114"/>
      <c r="M261" s="114"/>
      <c r="N261" s="114"/>
      <c r="O261" s="114"/>
      <c r="V261" s="113"/>
      <c r="W261" s="111"/>
    </row>
    <row r="262" spans="1:23" s="53" customFormat="1" ht="15.75" hidden="1" customHeight="1" x14ac:dyDescent="0.3">
      <c r="A262" s="114"/>
      <c r="B262" s="115"/>
      <c r="C262" s="106"/>
      <c r="D262" s="115"/>
      <c r="E262" s="114"/>
      <c r="F262" s="114"/>
      <c r="G262" s="114"/>
      <c r="H262" s="115"/>
      <c r="I262" s="108"/>
      <c r="J262" s="115"/>
      <c r="K262" s="114"/>
      <c r="L262" s="114"/>
      <c r="M262" s="114"/>
      <c r="N262" s="114"/>
      <c r="O262" s="114"/>
      <c r="V262" s="113"/>
      <c r="W262" s="111"/>
    </row>
    <row r="263" spans="1:23" s="53" customFormat="1" ht="15.75" hidden="1" customHeight="1" x14ac:dyDescent="0.3">
      <c r="A263" s="114"/>
      <c r="B263" s="115"/>
      <c r="C263" s="106"/>
      <c r="D263" s="115"/>
      <c r="E263" s="114"/>
      <c r="F263" s="114"/>
      <c r="G263" s="114"/>
      <c r="H263" s="115"/>
      <c r="I263" s="108"/>
      <c r="J263" s="115"/>
      <c r="K263" s="114"/>
      <c r="L263" s="114"/>
      <c r="M263" s="114"/>
      <c r="N263" s="114"/>
      <c r="O263" s="114"/>
      <c r="V263" s="113"/>
      <c r="W263" s="111"/>
    </row>
    <row r="264" spans="1:23" s="53" customFormat="1" ht="15.75" hidden="1" customHeight="1" x14ac:dyDescent="0.3">
      <c r="A264" s="114"/>
      <c r="B264" s="115"/>
      <c r="C264" s="106"/>
      <c r="D264" s="115"/>
      <c r="E264" s="114"/>
      <c r="F264" s="114"/>
      <c r="G264" s="114"/>
      <c r="H264" s="115"/>
      <c r="I264" s="108"/>
      <c r="J264" s="115"/>
      <c r="K264" s="114"/>
      <c r="L264" s="114"/>
      <c r="M264" s="114"/>
      <c r="N264" s="114"/>
      <c r="O264" s="114"/>
      <c r="V264" s="113"/>
      <c r="W264" s="111"/>
    </row>
    <row r="265" spans="1:23" s="53" customFormat="1" ht="15.75" hidden="1" customHeight="1" x14ac:dyDescent="0.3">
      <c r="A265" s="114"/>
      <c r="B265" s="115"/>
      <c r="C265" s="106"/>
      <c r="D265" s="115"/>
      <c r="E265" s="114"/>
      <c r="F265" s="114"/>
      <c r="G265" s="114"/>
      <c r="H265" s="115"/>
      <c r="I265" s="108"/>
      <c r="J265" s="115"/>
      <c r="K265" s="114"/>
      <c r="L265" s="114"/>
      <c r="M265" s="114"/>
      <c r="N265" s="114"/>
      <c r="O265" s="114"/>
      <c r="V265" s="113"/>
      <c r="W265" s="111"/>
    </row>
    <row r="266" spans="1:23" s="53" customFormat="1" ht="15.75" hidden="1" customHeight="1" x14ac:dyDescent="0.3">
      <c r="A266" s="114"/>
      <c r="B266" s="115"/>
      <c r="C266" s="106"/>
      <c r="D266" s="115"/>
      <c r="E266" s="114"/>
      <c r="F266" s="114"/>
      <c r="G266" s="114"/>
      <c r="H266" s="115"/>
      <c r="I266" s="108"/>
      <c r="J266" s="115"/>
      <c r="K266" s="114"/>
      <c r="L266" s="114"/>
      <c r="M266" s="114"/>
      <c r="N266" s="114"/>
      <c r="O266" s="114"/>
      <c r="V266" s="113"/>
      <c r="W266" s="111"/>
    </row>
    <row r="267" spans="1:23" s="53" customFormat="1" ht="15.75" hidden="1" customHeight="1" x14ac:dyDescent="0.3">
      <c r="A267" s="114"/>
      <c r="B267" s="115"/>
      <c r="C267" s="106"/>
      <c r="D267" s="115"/>
      <c r="E267" s="114"/>
      <c r="F267" s="114"/>
      <c r="G267" s="114"/>
      <c r="H267" s="115"/>
      <c r="I267" s="108"/>
      <c r="J267" s="115"/>
      <c r="K267" s="114"/>
      <c r="L267" s="114"/>
      <c r="M267" s="114"/>
      <c r="N267" s="114"/>
      <c r="O267" s="114"/>
      <c r="V267" s="113"/>
      <c r="W267" s="111"/>
    </row>
    <row r="268" spans="1:23" s="53" customFormat="1" ht="15.75" hidden="1" customHeight="1" x14ac:dyDescent="0.3">
      <c r="A268" s="114"/>
      <c r="B268" s="115"/>
      <c r="C268" s="106"/>
      <c r="D268" s="115"/>
      <c r="E268" s="114"/>
      <c r="F268" s="114"/>
      <c r="G268" s="114"/>
      <c r="H268" s="115"/>
      <c r="I268" s="108"/>
      <c r="J268" s="115"/>
      <c r="K268" s="114"/>
      <c r="L268" s="114"/>
      <c r="M268" s="114"/>
      <c r="N268" s="114"/>
      <c r="O268" s="114"/>
      <c r="V268" s="113"/>
      <c r="W268" s="111"/>
    </row>
    <row r="269" spans="1:23" s="53" customFormat="1" ht="15.75" hidden="1" customHeight="1" x14ac:dyDescent="0.3">
      <c r="A269" s="114"/>
      <c r="B269" s="115"/>
      <c r="C269" s="106"/>
      <c r="D269" s="115"/>
      <c r="E269" s="114"/>
      <c r="F269" s="114"/>
      <c r="G269" s="114"/>
      <c r="H269" s="115"/>
      <c r="I269" s="108"/>
      <c r="J269" s="115"/>
      <c r="K269" s="114"/>
      <c r="L269" s="114"/>
      <c r="M269" s="114"/>
      <c r="N269" s="114"/>
      <c r="O269" s="114"/>
      <c r="V269" s="113"/>
      <c r="W269" s="111"/>
    </row>
    <row r="270" spans="1:23" s="53" customFormat="1" ht="15.75" hidden="1" customHeight="1" x14ac:dyDescent="0.3">
      <c r="A270" s="114"/>
      <c r="B270" s="115"/>
      <c r="C270" s="106"/>
      <c r="D270" s="115"/>
      <c r="E270" s="114"/>
      <c r="F270" s="114"/>
      <c r="G270" s="114"/>
      <c r="H270" s="115"/>
      <c r="I270" s="108"/>
      <c r="J270" s="115"/>
      <c r="K270" s="114"/>
      <c r="L270" s="114"/>
      <c r="M270" s="114"/>
      <c r="N270" s="114"/>
      <c r="O270" s="114"/>
      <c r="V270" s="113"/>
      <c r="W270" s="111"/>
    </row>
    <row r="271" spans="1:23" s="53" customFormat="1" ht="15.75" hidden="1" customHeight="1" x14ac:dyDescent="0.3">
      <c r="A271" s="114"/>
      <c r="B271" s="115"/>
      <c r="C271" s="106"/>
      <c r="D271" s="115"/>
      <c r="E271" s="114"/>
      <c r="F271" s="114"/>
      <c r="G271" s="114"/>
      <c r="H271" s="115"/>
      <c r="I271" s="108"/>
      <c r="J271" s="115"/>
      <c r="K271" s="114"/>
      <c r="L271" s="114"/>
      <c r="M271" s="114"/>
      <c r="N271" s="114"/>
      <c r="O271" s="114"/>
      <c r="V271" s="113"/>
      <c r="W271" s="111"/>
    </row>
    <row r="272" spans="1:23" s="53" customFormat="1" ht="15.75" hidden="1" customHeight="1" x14ac:dyDescent="0.3">
      <c r="A272" s="114"/>
      <c r="B272" s="115"/>
      <c r="C272" s="106"/>
      <c r="D272" s="115"/>
      <c r="E272" s="114"/>
      <c r="F272" s="114"/>
      <c r="G272" s="114"/>
      <c r="H272" s="115"/>
      <c r="I272" s="108"/>
      <c r="J272" s="115"/>
      <c r="K272" s="114"/>
      <c r="L272" s="114"/>
      <c r="M272" s="114"/>
      <c r="N272" s="114"/>
      <c r="O272" s="114"/>
      <c r="V272" s="113"/>
      <c r="W272" s="111"/>
    </row>
    <row r="273" spans="1:23" s="53" customFormat="1" ht="15.75" hidden="1" customHeight="1" x14ac:dyDescent="0.3">
      <c r="A273" s="114"/>
      <c r="B273" s="115"/>
      <c r="C273" s="106"/>
      <c r="D273" s="115"/>
      <c r="E273" s="114"/>
      <c r="F273" s="114"/>
      <c r="G273" s="114"/>
      <c r="H273" s="115"/>
      <c r="I273" s="108"/>
      <c r="J273" s="115"/>
      <c r="K273" s="114"/>
      <c r="L273" s="114"/>
      <c r="M273" s="114"/>
      <c r="N273" s="114"/>
      <c r="O273" s="114"/>
      <c r="V273" s="113"/>
      <c r="W273" s="111"/>
    </row>
    <row r="274" spans="1:23" s="53" customFormat="1" ht="15.75" hidden="1" customHeight="1" x14ac:dyDescent="0.3">
      <c r="A274" s="114"/>
      <c r="B274" s="115"/>
      <c r="C274" s="106"/>
      <c r="D274" s="115"/>
      <c r="E274" s="114"/>
      <c r="F274" s="114"/>
      <c r="G274" s="114"/>
      <c r="H274" s="115"/>
      <c r="I274" s="108"/>
      <c r="J274" s="115"/>
      <c r="K274" s="114"/>
      <c r="L274" s="114"/>
      <c r="M274" s="114"/>
      <c r="N274" s="114"/>
      <c r="O274" s="114"/>
      <c r="V274" s="113"/>
      <c r="W274" s="111"/>
    </row>
    <row r="275" spans="1:23" s="53" customFormat="1" ht="15.75" hidden="1" customHeight="1" x14ac:dyDescent="0.3">
      <c r="A275" s="114"/>
      <c r="B275" s="115"/>
      <c r="C275" s="106"/>
      <c r="D275" s="115"/>
      <c r="E275" s="114"/>
      <c r="F275" s="114"/>
      <c r="G275" s="114"/>
      <c r="H275" s="115"/>
      <c r="I275" s="108"/>
      <c r="J275" s="115"/>
      <c r="K275" s="114"/>
      <c r="L275" s="114"/>
      <c r="M275" s="114"/>
      <c r="N275" s="114"/>
      <c r="O275" s="114"/>
      <c r="V275" s="113"/>
      <c r="W275" s="111"/>
    </row>
    <row r="276" spans="1:23" s="53" customFormat="1" ht="15.75" hidden="1" customHeight="1" x14ac:dyDescent="0.3">
      <c r="A276" s="114"/>
      <c r="B276" s="115"/>
      <c r="C276" s="106"/>
      <c r="D276" s="115"/>
      <c r="E276" s="114"/>
      <c r="F276" s="114"/>
      <c r="G276" s="114"/>
      <c r="H276" s="115"/>
      <c r="I276" s="108"/>
      <c r="J276" s="115"/>
      <c r="K276" s="114"/>
      <c r="L276" s="114"/>
      <c r="M276" s="114"/>
      <c r="N276" s="114"/>
      <c r="O276" s="114"/>
      <c r="V276" s="113"/>
      <c r="W276" s="111"/>
    </row>
    <row r="277" spans="1:23" s="53" customFormat="1" ht="15.75" hidden="1" customHeight="1" x14ac:dyDescent="0.3">
      <c r="A277" s="114"/>
      <c r="B277" s="115"/>
      <c r="C277" s="106"/>
      <c r="D277" s="115"/>
      <c r="E277" s="114"/>
      <c r="F277" s="114"/>
      <c r="G277" s="114"/>
      <c r="H277" s="115"/>
      <c r="I277" s="108"/>
      <c r="J277" s="115"/>
      <c r="K277" s="114"/>
      <c r="L277" s="114"/>
      <c r="M277" s="114"/>
      <c r="N277" s="114"/>
      <c r="O277" s="114"/>
      <c r="V277" s="113"/>
      <c r="W277" s="111"/>
    </row>
    <row r="278" spans="1:23" s="53" customFormat="1" ht="15.75" hidden="1" customHeight="1" x14ac:dyDescent="0.3">
      <c r="A278" s="114"/>
      <c r="B278" s="115"/>
      <c r="C278" s="106"/>
      <c r="D278" s="115"/>
      <c r="E278" s="114"/>
      <c r="F278" s="114"/>
      <c r="G278" s="114"/>
      <c r="H278" s="115"/>
      <c r="I278" s="108"/>
      <c r="J278" s="115"/>
      <c r="K278" s="114"/>
      <c r="L278" s="114"/>
      <c r="M278" s="114"/>
      <c r="N278" s="114"/>
      <c r="O278" s="114"/>
      <c r="V278" s="113"/>
      <c r="W278" s="111"/>
    </row>
    <row r="279" spans="1:23" s="53" customFormat="1" ht="15.75" hidden="1" customHeight="1" x14ac:dyDescent="0.3">
      <c r="B279" s="113"/>
      <c r="C279" s="111"/>
      <c r="D279" s="113"/>
      <c r="H279" s="113"/>
      <c r="I279" s="116"/>
      <c r="J279" s="113"/>
      <c r="V279" s="113"/>
      <c r="W279" s="111"/>
    </row>
    <row r="280" spans="1:23" s="53" customFormat="1" ht="15.75" hidden="1" customHeight="1" x14ac:dyDescent="0.3">
      <c r="B280" s="113"/>
      <c r="C280" s="111"/>
      <c r="D280" s="113"/>
      <c r="H280" s="113"/>
      <c r="I280" s="116"/>
      <c r="J280" s="113"/>
      <c r="V280" s="113"/>
      <c r="W280" s="111"/>
    </row>
    <row r="281" spans="1:23" s="53" customFormat="1" ht="15.75" hidden="1" customHeight="1" x14ac:dyDescent="0.3">
      <c r="B281" s="113"/>
      <c r="C281" s="111"/>
      <c r="D281" s="113"/>
      <c r="H281" s="113"/>
      <c r="I281" s="116"/>
      <c r="J281" s="113"/>
      <c r="V281" s="113"/>
      <c r="W281" s="111"/>
    </row>
    <row r="282" spans="1:23" s="53" customFormat="1" ht="15.75" hidden="1" customHeight="1" x14ac:dyDescent="0.3">
      <c r="B282" s="113"/>
      <c r="C282" s="111"/>
      <c r="D282" s="113"/>
      <c r="H282" s="113"/>
      <c r="I282" s="116"/>
      <c r="J282" s="113"/>
      <c r="V282" s="113"/>
      <c r="W282" s="111"/>
    </row>
    <row r="283" spans="1:23" s="53" customFormat="1" ht="15.75" hidden="1" customHeight="1" x14ac:dyDescent="0.3">
      <c r="B283" s="113"/>
      <c r="C283" s="111"/>
      <c r="D283" s="113"/>
      <c r="H283" s="113"/>
      <c r="I283" s="116"/>
      <c r="J283" s="113"/>
      <c r="V283" s="113"/>
      <c r="W283" s="111"/>
    </row>
    <row r="284" spans="1:23" s="53" customFormat="1" ht="15.75" hidden="1" customHeight="1" x14ac:dyDescent="0.3">
      <c r="B284" s="113"/>
      <c r="C284" s="111"/>
      <c r="D284" s="113"/>
      <c r="H284" s="113"/>
      <c r="I284" s="116"/>
      <c r="J284" s="113"/>
      <c r="V284" s="113"/>
      <c r="W284" s="111"/>
    </row>
    <row r="285" spans="1:23" s="53" customFormat="1" ht="15.75" hidden="1" customHeight="1" x14ac:dyDescent="0.3">
      <c r="B285" s="113"/>
      <c r="C285" s="111"/>
      <c r="D285" s="113"/>
      <c r="H285" s="113"/>
      <c r="I285" s="116"/>
      <c r="J285" s="113"/>
      <c r="V285" s="113"/>
      <c r="W285" s="111"/>
    </row>
    <row r="286" spans="1:23" s="53" customFormat="1" ht="15.75" hidden="1" customHeight="1" x14ac:dyDescent="0.3">
      <c r="B286" s="113"/>
      <c r="C286" s="111"/>
      <c r="D286" s="113"/>
      <c r="H286" s="113"/>
      <c r="I286" s="116"/>
      <c r="J286" s="113"/>
      <c r="V286" s="113"/>
      <c r="W286" s="111"/>
    </row>
    <row r="287" spans="1:23" s="53" customFormat="1" ht="15.75" hidden="1" customHeight="1" x14ac:dyDescent="0.3">
      <c r="B287" s="113"/>
      <c r="C287" s="111"/>
      <c r="D287" s="113"/>
      <c r="H287" s="113"/>
      <c r="I287" s="116"/>
      <c r="J287" s="113"/>
      <c r="V287" s="113"/>
      <c r="W287" s="111"/>
    </row>
    <row r="288" spans="1:23" s="53" customFormat="1" ht="15.75" hidden="1" customHeight="1" x14ac:dyDescent="0.3">
      <c r="B288" s="113"/>
      <c r="C288" s="111"/>
      <c r="D288" s="113"/>
      <c r="H288" s="113"/>
      <c r="I288" s="116"/>
      <c r="J288" s="113"/>
      <c r="V288" s="113"/>
      <c r="W288" s="111"/>
    </row>
    <row r="289" spans="2:23" s="53" customFormat="1" ht="15.75" hidden="1" customHeight="1" x14ac:dyDescent="0.3">
      <c r="B289" s="113"/>
      <c r="C289" s="111"/>
      <c r="D289" s="113"/>
      <c r="H289" s="113"/>
      <c r="I289" s="116"/>
      <c r="J289" s="113"/>
      <c r="V289" s="113"/>
      <c r="W289" s="111"/>
    </row>
    <row r="290" spans="2:23" s="53" customFormat="1" ht="15.75" hidden="1" customHeight="1" x14ac:dyDescent="0.3">
      <c r="B290" s="113"/>
      <c r="C290" s="111"/>
      <c r="D290" s="113"/>
      <c r="H290" s="113"/>
      <c r="I290" s="116"/>
      <c r="J290" s="113"/>
      <c r="V290" s="113"/>
      <c r="W290" s="111"/>
    </row>
    <row r="291" spans="2:23" s="53" customFormat="1" ht="15.75" hidden="1" customHeight="1" x14ac:dyDescent="0.3">
      <c r="B291" s="113"/>
      <c r="C291" s="111"/>
      <c r="D291" s="113"/>
      <c r="H291" s="113"/>
      <c r="I291" s="116"/>
      <c r="J291" s="113"/>
      <c r="V291" s="113"/>
      <c r="W291" s="111"/>
    </row>
    <row r="292" spans="2:23" s="53" customFormat="1" ht="15.75" hidden="1" customHeight="1" x14ac:dyDescent="0.3">
      <c r="B292" s="113"/>
      <c r="C292" s="111"/>
      <c r="D292" s="113"/>
      <c r="H292" s="113"/>
      <c r="I292" s="116"/>
      <c r="J292" s="113"/>
      <c r="V292" s="113"/>
      <c r="W292" s="111"/>
    </row>
    <row r="293" spans="2:23" s="53" customFormat="1" ht="15.75" hidden="1" customHeight="1" x14ac:dyDescent="0.3">
      <c r="B293" s="113"/>
      <c r="C293" s="111"/>
      <c r="D293" s="113"/>
      <c r="H293" s="113"/>
      <c r="I293" s="116"/>
      <c r="J293" s="113"/>
      <c r="V293" s="113"/>
      <c r="W293" s="111"/>
    </row>
    <row r="294" spans="2:23" s="53" customFormat="1" ht="15.75" hidden="1" customHeight="1" x14ac:dyDescent="0.3">
      <c r="B294" s="113"/>
      <c r="C294" s="111"/>
      <c r="D294" s="113"/>
      <c r="H294" s="113"/>
      <c r="I294" s="116"/>
      <c r="J294" s="113"/>
      <c r="V294" s="113"/>
      <c r="W294" s="111"/>
    </row>
    <row r="295" spans="2:23" s="53" customFormat="1" ht="15.75" hidden="1" customHeight="1" x14ac:dyDescent="0.3">
      <c r="B295" s="113"/>
      <c r="C295" s="111"/>
      <c r="D295" s="113"/>
      <c r="H295" s="113"/>
      <c r="I295" s="116"/>
      <c r="J295" s="113"/>
      <c r="V295" s="113"/>
      <c r="W295" s="111"/>
    </row>
    <row r="296" spans="2:23" s="53" customFormat="1" ht="15.75" hidden="1" customHeight="1" x14ac:dyDescent="0.3">
      <c r="B296" s="113"/>
      <c r="C296" s="111"/>
      <c r="D296" s="113"/>
      <c r="H296" s="113"/>
      <c r="I296" s="116"/>
      <c r="J296" s="113"/>
      <c r="V296" s="113"/>
      <c r="W296" s="111"/>
    </row>
    <row r="297" spans="2:23" s="53" customFormat="1" ht="15.75" hidden="1" customHeight="1" x14ac:dyDescent="0.3">
      <c r="B297" s="113"/>
      <c r="C297" s="111"/>
      <c r="D297" s="113"/>
      <c r="H297" s="113"/>
      <c r="I297" s="116"/>
      <c r="J297" s="113"/>
      <c r="V297" s="113"/>
      <c r="W297" s="111"/>
    </row>
    <row r="298" spans="2:23" s="53" customFormat="1" ht="15.75" hidden="1" customHeight="1" x14ac:dyDescent="0.3">
      <c r="B298" s="113"/>
      <c r="C298" s="111"/>
      <c r="D298" s="113"/>
      <c r="H298" s="113"/>
      <c r="I298" s="116"/>
      <c r="J298" s="113"/>
      <c r="V298" s="113"/>
      <c r="W298" s="111"/>
    </row>
    <row r="299" spans="2:23" s="53" customFormat="1" ht="15.75" hidden="1" customHeight="1" x14ac:dyDescent="0.3">
      <c r="B299" s="113"/>
      <c r="C299" s="111"/>
      <c r="D299" s="113"/>
      <c r="H299" s="113"/>
      <c r="I299" s="116"/>
      <c r="J299" s="113"/>
      <c r="V299" s="113"/>
      <c r="W299" s="111"/>
    </row>
    <row r="300" spans="2:23" s="53" customFormat="1" ht="15.75" hidden="1" customHeight="1" x14ac:dyDescent="0.3">
      <c r="B300" s="113"/>
      <c r="C300" s="111"/>
      <c r="D300" s="113"/>
      <c r="H300" s="113"/>
      <c r="I300" s="116"/>
      <c r="J300" s="113"/>
      <c r="V300" s="113"/>
      <c r="W300" s="111"/>
    </row>
    <row r="301" spans="2:23" s="53" customFormat="1" ht="15.75" hidden="1" customHeight="1" x14ac:dyDescent="0.3">
      <c r="B301" s="113"/>
      <c r="C301" s="111"/>
      <c r="D301" s="113"/>
      <c r="H301" s="113"/>
      <c r="I301" s="116"/>
      <c r="J301" s="113"/>
      <c r="V301" s="113"/>
      <c r="W301" s="111"/>
    </row>
    <row r="302" spans="2:23" s="53" customFormat="1" ht="15.75" hidden="1" customHeight="1" x14ac:dyDescent="0.3">
      <c r="B302" s="113"/>
      <c r="C302" s="111"/>
      <c r="D302" s="113"/>
      <c r="H302" s="113"/>
      <c r="I302" s="116"/>
      <c r="J302" s="113"/>
      <c r="V302" s="113"/>
      <c r="W302" s="111"/>
    </row>
    <row r="303" spans="2:23" s="53" customFormat="1" ht="15.75" hidden="1" customHeight="1" x14ac:dyDescent="0.3">
      <c r="B303" s="113"/>
      <c r="C303" s="111"/>
      <c r="D303" s="113"/>
      <c r="H303" s="113"/>
      <c r="I303" s="116"/>
      <c r="J303" s="113"/>
      <c r="V303" s="113"/>
      <c r="W303" s="111"/>
    </row>
    <row r="304" spans="2:23" s="53" customFormat="1" ht="15.75" hidden="1" customHeight="1" x14ac:dyDescent="0.3">
      <c r="B304" s="113"/>
      <c r="C304" s="111"/>
      <c r="D304" s="113"/>
      <c r="H304" s="113"/>
      <c r="I304" s="116"/>
      <c r="J304" s="113"/>
      <c r="V304" s="113"/>
      <c r="W304" s="111"/>
    </row>
    <row r="305" spans="2:23" s="53" customFormat="1" ht="15.75" hidden="1" customHeight="1" x14ac:dyDescent="0.3">
      <c r="B305" s="113"/>
      <c r="C305" s="111"/>
      <c r="D305" s="113"/>
      <c r="H305" s="113"/>
      <c r="I305" s="116"/>
      <c r="J305" s="113"/>
      <c r="V305" s="113"/>
      <c r="W305" s="111"/>
    </row>
    <row r="306" spans="2:23" s="53" customFormat="1" ht="15.75" hidden="1" customHeight="1" x14ac:dyDescent="0.3">
      <c r="B306" s="113"/>
      <c r="C306" s="111"/>
      <c r="D306" s="113"/>
      <c r="H306" s="113"/>
      <c r="I306" s="116"/>
      <c r="J306" s="113"/>
      <c r="V306" s="113"/>
      <c r="W306" s="111"/>
    </row>
    <row r="307" spans="2:23" s="53" customFormat="1" ht="15.75" hidden="1" customHeight="1" x14ac:dyDescent="0.3">
      <c r="B307" s="113"/>
      <c r="C307" s="111"/>
      <c r="D307" s="113"/>
      <c r="H307" s="113"/>
      <c r="I307" s="116"/>
      <c r="J307" s="113"/>
      <c r="V307" s="113"/>
      <c r="W307" s="111"/>
    </row>
    <row r="308" spans="2:23" s="53" customFormat="1" ht="15.75" hidden="1" customHeight="1" x14ac:dyDescent="0.3">
      <c r="B308" s="113"/>
      <c r="C308" s="111"/>
      <c r="D308" s="113"/>
      <c r="H308" s="113"/>
      <c r="I308" s="116"/>
      <c r="J308" s="113"/>
      <c r="V308" s="113"/>
      <c r="W308" s="111"/>
    </row>
    <row r="309" spans="2:23" s="53" customFormat="1" ht="15.75" hidden="1" customHeight="1" x14ac:dyDescent="0.3">
      <c r="B309" s="113"/>
      <c r="C309" s="111"/>
      <c r="D309" s="113"/>
      <c r="H309" s="113"/>
      <c r="I309" s="116"/>
      <c r="J309" s="113"/>
      <c r="V309" s="113"/>
      <c r="W309" s="111"/>
    </row>
    <row r="310" spans="2:23" s="53" customFormat="1" ht="15.75" hidden="1" customHeight="1" x14ac:dyDescent="0.3">
      <c r="B310" s="113"/>
      <c r="C310" s="111"/>
      <c r="D310" s="113"/>
      <c r="H310" s="113"/>
      <c r="I310" s="116"/>
      <c r="J310" s="113"/>
      <c r="V310" s="113"/>
      <c r="W310" s="111"/>
    </row>
    <row r="311" spans="2:23" s="53" customFormat="1" ht="15.75" hidden="1" customHeight="1" x14ac:dyDescent="0.3">
      <c r="B311" s="113"/>
      <c r="C311" s="111"/>
      <c r="D311" s="113"/>
      <c r="H311" s="113"/>
      <c r="I311" s="116"/>
      <c r="J311" s="113"/>
      <c r="V311" s="113"/>
      <c r="W311" s="111"/>
    </row>
    <row r="312" spans="2:23" s="53" customFormat="1" ht="15.75" hidden="1" customHeight="1" x14ac:dyDescent="0.3">
      <c r="B312" s="113"/>
      <c r="C312" s="111"/>
      <c r="D312" s="113"/>
      <c r="H312" s="113"/>
      <c r="I312" s="116"/>
      <c r="J312" s="113"/>
      <c r="V312" s="113"/>
      <c r="W312" s="111"/>
    </row>
    <row r="313" spans="2:23" s="53" customFormat="1" ht="15.75" hidden="1" customHeight="1" x14ac:dyDescent="0.3">
      <c r="B313" s="113"/>
      <c r="C313" s="111"/>
      <c r="D313" s="113"/>
      <c r="H313" s="113"/>
      <c r="I313" s="116"/>
      <c r="J313" s="113"/>
      <c r="V313" s="113"/>
      <c r="W313" s="111"/>
    </row>
    <row r="314" spans="2:23" s="53" customFormat="1" ht="15.75" hidden="1" customHeight="1" x14ac:dyDescent="0.3">
      <c r="B314" s="113"/>
      <c r="C314" s="111"/>
      <c r="D314" s="113"/>
      <c r="H314" s="113"/>
      <c r="I314" s="116"/>
      <c r="J314" s="113"/>
      <c r="V314" s="113"/>
      <c r="W314" s="111"/>
    </row>
    <row r="315" spans="2:23" s="53" customFormat="1" ht="15.75" hidden="1" customHeight="1" x14ac:dyDescent="0.3">
      <c r="B315" s="113"/>
      <c r="C315" s="111"/>
      <c r="D315" s="113"/>
      <c r="H315" s="113"/>
      <c r="I315" s="116"/>
      <c r="J315" s="113"/>
      <c r="V315" s="113"/>
      <c r="W315" s="111"/>
    </row>
    <row r="316" spans="2:23" s="53" customFormat="1" ht="15.75" hidden="1" customHeight="1" x14ac:dyDescent="0.3">
      <c r="B316" s="113"/>
      <c r="C316" s="111"/>
      <c r="D316" s="113"/>
      <c r="H316" s="113"/>
      <c r="I316" s="116"/>
      <c r="J316" s="113"/>
      <c r="V316" s="113"/>
      <c r="W316" s="111"/>
    </row>
    <row r="317" spans="2:23" s="53" customFormat="1" ht="15.75" hidden="1" customHeight="1" x14ac:dyDescent="0.3">
      <c r="B317" s="113"/>
      <c r="C317" s="111"/>
      <c r="D317" s="113"/>
      <c r="H317" s="113"/>
      <c r="I317" s="116"/>
      <c r="J317" s="113"/>
      <c r="V317" s="113"/>
      <c r="W317" s="111"/>
    </row>
    <row r="318" spans="2:23" s="53" customFormat="1" ht="15.75" hidden="1" customHeight="1" x14ac:dyDescent="0.3">
      <c r="B318" s="113"/>
      <c r="C318" s="111"/>
      <c r="D318" s="113"/>
      <c r="H318" s="113"/>
      <c r="I318" s="116"/>
      <c r="J318" s="113"/>
      <c r="V318" s="113"/>
      <c r="W318" s="111"/>
    </row>
    <row r="319" spans="2:23" s="53" customFormat="1" ht="15.75" hidden="1" customHeight="1" x14ac:dyDescent="0.3">
      <c r="B319" s="113"/>
      <c r="C319" s="111"/>
      <c r="D319" s="113"/>
      <c r="H319" s="113"/>
      <c r="I319" s="116"/>
      <c r="J319" s="113"/>
      <c r="V319" s="113"/>
      <c r="W319" s="111"/>
    </row>
    <row r="320" spans="2:23" s="53" customFormat="1" ht="15.75" hidden="1" customHeight="1" x14ac:dyDescent="0.3">
      <c r="B320" s="113"/>
      <c r="C320" s="111"/>
      <c r="D320" s="113"/>
      <c r="H320" s="113"/>
      <c r="I320" s="116"/>
      <c r="J320" s="113"/>
      <c r="V320" s="113"/>
      <c r="W320" s="111"/>
    </row>
    <row r="321" spans="2:23" s="53" customFormat="1" ht="15.75" hidden="1" customHeight="1" x14ac:dyDescent="0.3">
      <c r="B321" s="113"/>
      <c r="C321" s="111"/>
      <c r="D321" s="113"/>
      <c r="H321" s="113"/>
      <c r="I321" s="116"/>
      <c r="J321" s="113"/>
      <c r="V321" s="113"/>
      <c r="W321" s="111"/>
    </row>
    <row r="322" spans="2:23" s="53" customFormat="1" ht="15.75" hidden="1" customHeight="1" x14ac:dyDescent="0.3">
      <c r="B322" s="113"/>
      <c r="C322" s="111"/>
      <c r="D322" s="113"/>
      <c r="H322" s="113"/>
      <c r="I322" s="116"/>
      <c r="J322" s="113"/>
      <c r="V322" s="113"/>
      <c r="W322" s="111"/>
    </row>
    <row r="323" spans="2:23" s="53" customFormat="1" ht="15.75" hidden="1" customHeight="1" x14ac:dyDescent="0.3">
      <c r="B323" s="113"/>
      <c r="C323" s="111"/>
      <c r="D323" s="113"/>
      <c r="H323" s="113"/>
      <c r="I323" s="116"/>
      <c r="J323" s="113"/>
      <c r="V323" s="113"/>
      <c r="W323" s="111"/>
    </row>
    <row r="324" spans="2:23" s="53" customFormat="1" ht="15.75" hidden="1" customHeight="1" x14ac:dyDescent="0.3">
      <c r="B324" s="113"/>
      <c r="C324" s="111"/>
      <c r="D324" s="113"/>
      <c r="H324" s="113"/>
      <c r="I324" s="116"/>
      <c r="J324" s="113"/>
      <c r="V324" s="113"/>
      <c r="W324" s="111"/>
    </row>
    <row r="325" spans="2:23" s="53" customFormat="1" ht="15.75" hidden="1" customHeight="1" x14ac:dyDescent="0.3">
      <c r="B325" s="113"/>
      <c r="C325" s="111"/>
      <c r="D325" s="113"/>
      <c r="H325" s="113"/>
      <c r="I325" s="116"/>
      <c r="J325" s="113"/>
      <c r="V325" s="113"/>
      <c r="W325" s="111"/>
    </row>
    <row r="326" spans="2:23" s="53" customFormat="1" ht="15.75" hidden="1" customHeight="1" x14ac:dyDescent="0.3">
      <c r="B326" s="113"/>
      <c r="C326" s="111"/>
      <c r="D326" s="113"/>
      <c r="H326" s="113"/>
      <c r="I326" s="116"/>
      <c r="J326" s="113"/>
      <c r="V326" s="113"/>
      <c r="W326" s="111"/>
    </row>
    <row r="327" spans="2:23" s="53" customFormat="1" ht="15.75" hidden="1" customHeight="1" x14ac:dyDescent="0.3">
      <c r="B327" s="113"/>
      <c r="C327" s="111"/>
      <c r="D327" s="113"/>
      <c r="H327" s="113"/>
      <c r="I327" s="116"/>
      <c r="J327" s="113"/>
      <c r="V327" s="113"/>
      <c r="W327" s="111"/>
    </row>
    <row r="328" spans="2:23" s="53" customFormat="1" ht="15.75" hidden="1" customHeight="1" x14ac:dyDescent="0.3">
      <c r="B328" s="113"/>
      <c r="C328" s="111"/>
      <c r="D328" s="113"/>
      <c r="H328" s="113"/>
      <c r="I328" s="116"/>
      <c r="J328" s="113"/>
      <c r="V328" s="113"/>
      <c r="W328" s="111"/>
    </row>
    <row r="329" spans="2:23" s="53" customFormat="1" ht="15.75" hidden="1" customHeight="1" x14ac:dyDescent="0.3">
      <c r="B329" s="113"/>
      <c r="C329" s="111"/>
      <c r="D329" s="113"/>
      <c r="H329" s="113"/>
      <c r="I329" s="116"/>
      <c r="J329" s="113"/>
      <c r="V329" s="113"/>
      <c r="W329" s="111"/>
    </row>
    <row r="330" spans="2:23" s="53" customFormat="1" ht="15.75" hidden="1" customHeight="1" x14ac:dyDescent="0.3">
      <c r="B330" s="113"/>
      <c r="C330" s="111"/>
      <c r="D330" s="113"/>
      <c r="H330" s="113"/>
      <c r="I330" s="116"/>
      <c r="J330" s="113"/>
      <c r="V330" s="113"/>
      <c r="W330" s="111"/>
    </row>
    <row r="331" spans="2:23" s="53" customFormat="1" ht="15.75" hidden="1" customHeight="1" x14ac:dyDescent="0.3">
      <c r="B331" s="113"/>
      <c r="C331" s="111"/>
      <c r="D331" s="113"/>
      <c r="H331" s="113"/>
      <c r="I331" s="116"/>
      <c r="J331" s="113"/>
      <c r="V331" s="113"/>
      <c r="W331" s="111"/>
    </row>
    <row r="332" spans="2:23" s="53" customFormat="1" ht="15.75" hidden="1" customHeight="1" x14ac:dyDescent="0.3">
      <c r="B332" s="113"/>
      <c r="C332" s="111"/>
      <c r="D332" s="113"/>
      <c r="H332" s="113"/>
      <c r="I332" s="116"/>
      <c r="J332" s="113"/>
      <c r="V332" s="113"/>
      <c r="W332" s="111"/>
    </row>
    <row r="333" spans="2:23" s="53" customFormat="1" ht="15.75" hidden="1" customHeight="1" x14ac:dyDescent="0.3">
      <c r="B333" s="113"/>
      <c r="C333" s="111"/>
      <c r="D333" s="113"/>
      <c r="H333" s="113"/>
      <c r="I333" s="116"/>
      <c r="J333" s="113"/>
      <c r="V333" s="113"/>
      <c r="W333" s="111"/>
    </row>
    <row r="334" spans="2:23" s="53" customFormat="1" ht="15.75" hidden="1" customHeight="1" x14ac:dyDescent="0.3">
      <c r="B334" s="113"/>
      <c r="C334" s="111"/>
      <c r="D334" s="113"/>
      <c r="H334" s="113"/>
      <c r="I334" s="116"/>
      <c r="J334" s="113"/>
      <c r="V334" s="113"/>
      <c r="W334" s="111"/>
    </row>
    <row r="335" spans="2:23" s="53" customFormat="1" ht="15.75" hidden="1" customHeight="1" x14ac:dyDescent="0.3">
      <c r="B335" s="113"/>
      <c r="C335" s="111"/>
      <c r="D335" s="113"/>
      <c r="H335" s="113"/>
      <c r="I335" s="116"/>
      <c r="J335" s="113"/>
      <c r="V335" s="113"/>
      <c r="W335" s="111"/>
    </row>
    <row r="336" spans="2:23" s="53" customFormat="1" ht="15.75" hidden="1" customHeight="1" x14ac:dyDescent="0.3">
      <c r="B336" s="113"/>
      <c r="C336" s="111"/>
      <c r="D336" s="113"/>
      <c r="H336" s="113"/>
      <c r="I336" s="116"/>
      <c r="J336" s="113"/>
      <c r="V336" s="113"/>
      <c r="W336" s="111"/>
    </row>
    <row r="337" spans="2:23" s="53" customFormat="1" ht="15.75" hidden="1" customHeight="1" x14ac:dyDescent="0.3">
      <c r="B337" s="113"/>
      <c r="C337" s="111"/>
      <c r="D337" s="113"/>
      <c r="H337" s="113"/>
      <c r="I337" s="116"/>
      <c r="J337" s="113"/>
      <c r="V337" s="113"/>
      <c r="W337" s="111"/>
    </row>
    <row r="338" spans="2:23" s="53" customFormat="1" ht="15.75" hidden="1" customHeight="1" x14ac:dyDescent="0.3">
      <c r="B338" s="113"/>
      <c r="C338" s="111"/>
      <c r="D338" s="113"/>
      <c r="H338" s="113"/>
      <c r="I338" s="116"/>
      <c r="J338" s="113"/>
      <c r="V338" s="113"/>
      <c r="W338" s="111"/>
    </row>
    <row r="339" spans="2:23" s="53" customFormat="1" ht="15.75" hidden="1" customHeight="1" x14ac:dyDescent="0.3">
      <c r="B339" s="113"/>
      <c r="C339" s="111"/>
      <c r="D339" s="113"/>
      <c r="H339" s="113"/>
      <c r="I339" s="116"/>
      <c r="J339" s="113"/>
      <c r="V339" s="113"/>
      <c r="W339" s="111"/>
    </row>
    <row r="340" spans="2:23" s="53" customFormat="1" ht="15.75" hidden="1" customHeight="1" x14ac:dyDescent="0.3">
      <c r="B340" s="113"/>
      <c r="C340" s="111"/>
      <c r="D340" s="113"/>
      <c r="H340" s="113"/>
      <c r="I340" s="116"/>
      <c r="J340" s="113"/>
      <c r="V340" s="113"/>
      <c r="W340" s="111"/>
    </row>
    <row r="341" spans="2:23" s="53" customFormat="1" ht="15.75" hidden="1" customHeight="1" x14ac:dyDescent="0.3">
      <c r="B341" s="113"/>
      <c r="C341" s="111"/>
      <c r="D341" s="113"/>
      <c r="H341" s="113"/>
      <c r="I341" s="116"/>
      <c r="J341" s="113"/>
      <c r="V341" s="113"/>
      <c r="W341" s="111"/>
    </row>
    <row r="342" spans="2:23" s="53" customFormat="1" ht="15.75" hidden="1" customHeight="1" x14ac:dyDescent="0.3">
      <c r="B342" s="113"/>
      <c r="C342" s="111"/>
      <c r="D342" s="113"/>
      <c r="H342" s="113"/>
      <c r="I342" s="116"/>
      <c r="J342" s="113"/>
      <c r="V342" s="113"/>
      <c r="W342" s="111"/>
    </row>
    <row r="343" spans="2:23" s="53" customFormat="1" ht="15.75" hidden="1" customHeight="1" x14ac:dyDescent="0.3">
      <c r="B343" s="113"/>
      <c r="C343" s="111"/>
      <c r="D343" s="113"/>
      <c r="H343" s="113"/>
      <c r="I343" s="116"/>
      <c r="J343" s="113"/>
      <c r="V343" s="113"/>
      <c r="W343" s="111"/>
    </row>
    <row r="344" spans="2:23" s="53" customFormat="1" ht="15.75" hidden="1" customHeight="1" x14ac:dyDescent="0.3">
      <c r="B344" s="113"/>
      <c r="C344" s="111"/>
      <c r="D344" s="113"/>
      <c r="H344" s="113"/>
      <c r="I344" s="116"/>
      <c r="J344" s="113"/>
      <c r="V344" s="113"/>
      <c r="W344" s="111"/>
    </row>
    <row r="345" spans="2:23" s="53" customFormat="1" ht="15.75" hidden="1" customHeight="1" x14ac:dyDescent="0.3">
      <c r="B345" s="113"/>
      <c r="C345" s="111"/>
      <c r="D345" s="113"/>
      <c r="H345" s="113"/>
      <c r="I345" s="116"/>
      <c r="J345" s="113"/>
      <c r="V345" s="113"/>
      <c r="W345" s="111"/>
    </row>
    <row r="346" spans="2:23" s="53" customFormat="1" ht="15.75" hidden="1" customHeight="1" x14ac:dyDescent="0.3">
      <c r="B346" s="113"/>
      <c r="C346" s="111"/>
      <c r="D346" s="113"/>
      <c r="H346" s="113"/>
      <c r="I346" s="116"/>
      <c r="J346" s="113"/>
      <c r="V346" s="113"/>
      <c r="W346" s="111"/>
    </row>
    <row r="347" spans="2:23" s="53" customFormat="1" ht="15.75" hidden="1" customHeight="1" x14ac:dyDescent="0.3">
      <c r="B347" s="113"/>
      <c r="C347" s="111"/>
      <c r="D347" s="113"/>
      <c r="H347" s="113"/>
      <c r="I347" s="116"/>
      <c r="J347" s="113"/>
      <c r="V347" s="113"/>
      <c r="W347" s="111"/>
    </row>
    <row r="348" spans="2:23" s="53" customFormat="1" ht="15.75" hidden="1" customHeight="1" x14ac:dyDescent="0.3">
      <c r="B348" s="113"/>
      <c r="C348" s="111"/>
      <c r="D348" s="113"/>
      <c r="H348" s="113"/>
      <c r="I348" s="116"/>
      <c r="J348" s="113"/>
      <c r="V348" s="113"/>
      <c r="W348" s="111"/>
    </row>
    <row r="349" spans="2:23" s="53" customFormat="1" ht="15.75" hidden="1" customHeight="1" x14ac:dyDescent="0.3">
      <c r="B349" s="113"/>
      <c r="C349" s="111"/>
      <c r="D349" s="113"/>
      <c r="H349" s="113"/>
      <c r="I349" s="116"/>
      <c r="J349" s="113"/>
      <c r="V349" s="113"/>
      <c r="W349" s="111"/>
    </row>
    <row r="350" spans="2:23" s="53" customFormat="1" ht="15.75" hidden="1" customHeight="1" x14ac:dyDescent="0.3">
      <c r="B350" s="113"/>
      <c r="C350" s="111"/>
      <c r="D350" s="113"/>
      <c r="H350" s="113"/>
      <c r="I350" s="116"/>
      <c r="J350" s="113"/>
      <c r="V350" s="113"/>
      <c r="W350" s="111"/>
    </row>
    <row r="351" spans="2:23" s="53" customFormat="1" ht="15.75" hidden="1" customHeight="1" x14ac:dyDescent="0.3">
      <c r="B351" s="113"/>
      <c r="C351" s="111"/>
      <c r="D351" s="113"/>
      <c r="H351" s="113"/>
      <c r="I351" s="116"/>
      <c r="J351" s="113"/>
      <c r="V351" s="113"/>
      <c r="W351" s="111"/>
    </row>
    <row r="352" spans="2:23" s="53" customFormat="1" ht="15.75" hidden="1" customHeight="1" x14ac:dyDescent="0.3">
      <c r="B352" s="113"/>
      <c r="C352" s="111"/>
      <c r="D352" s="113"/>
      <c r="H352" s="113"/>
      <c r="I352" s="116"/>
      <c r="J352" s="113"/>
      <c r="V352" s="113"/>
      <c r="W352" s="111"/>
    </row>
    <row r="353" spans="2:23" s="53" customFormat="1" ht="15.75" hidden="1" customHeight="1" x14ac:dyDescent="0.3">
      <c r="B353" s="113"/>
      <c r="C353" s="111"/>
      <c r="D353" s="113"/>
      <c r="H353" s="113"/>
      <c r="I353" s="116"/>
      <c r="J353" s="113"/>
      <c r="V353" s="113"/>
      <c r="W353" s="111"/>
    </row>
    <row r="354" spans="2:23" s="53" customFormat="1" ht="15.75" hidden="1" customHeight="1" x14ac:dyDescent="0.3">
      <c r="B354" s="113"/>
      <c r="C354" s="111"/>
      <c r="D354" s="113"/>
      <c r="H354" s="113"/>
      <c r="I354" s="116"/>
      <c r="J354" s="113"/>
      <c r="V354" s="113"/>
      <c r="W354" s="111"/>
    </row>
    <row r="355" spans="2:23" s="53" customFormat="1" ht="15.75" hidden="1" customHeight="1" x14ac:dyDescent="0.3">
      <c r="B355" s="113"/>
      <c r="C355" s="111"/>
      <c r="D355" s="113"/>
      <c r="H355" s="113"/>
      <c r="I355" s="116"/>
      <c r="J355" s="113"/>
      <c r="V355" s="113"/>
      <c r="W355" s="111"/>
    </row>
    <row r="356" spans="2:23" s="53" customFormat="1" ht="15.75" hidden="1" customHeight="1" x14ac:dyDescent="0.3">
      <c r="B356" s="113"/>
      <c r="C356" s="111"/>
      <c r="D356" s="113"/>
      <c r="H356" s="113"/>
      <c r="I356" s="116"/>
      <c r="J356" s="113"/>
      <c r="V356" s="113"/>
      <c r="W356" s="111"/>
    </row>
    <row r="357" spans="2:23" s="53" customFormat="1" ht="15.75" hidden="1" customHeight="1" x14ac:dyDescent="0.3">
      <c r="B357" s="113"/>
      <c r="C357" s="111"/>
      <c r="D357" s="113"/>
      <c r="H357" s="113"/>
      <c r="I357" s="116"/>
      <c r="J357" s="113"/>
      <c r="V357" s="113"/>
      <c r="W357" s="111"/>
    </row>
    <row r="358" spans="2:23" s="53" customFormat="1" ht="15.75" hidden="1" customHeight="1" x14ac:dyDescent="0.3">
      <c r="B358" s="113"/>
      <c r="C358" s="111"/>
      <c r="D358" s="113"/>
      <c r="H358" s="113"/>
      <c r="I358" s="116"/>
      <c r="J358" s="113"/>
      <c r="V358" s="113"/>
      <c r="W358" s="111"/>
    </row>
    <row r="359" spans="2:23" s="53" customFormat="1" ht="15.75" hidden="1" customHeight="1" x14ac:dyDescent="0.3">
      <c r="B359" s="113"/>
      <c r="C359" s="111"/>
      <c r="D359" s="113"/>
      <c r="H359" s="113"/>
      <c r="I359" s="116"/>
      <c r="J359" s="113"/>
      <c r="V359" s="113"/>
      <c r="W359" s="111"/>
    </row>
    <row r="360" spans="2:23" s="53" customFormat="1" ht="15.75" hidden="1" customHeight="1" x14ac:dyDescent="0.3">
      <c r="B360" s="113"/>
      <c r="C360" s="111"/>
      <c r="D360" s="113"/>
      <c r="H360" s="113"/>
      <c r="I360" s="116"/>
      <c r="J360" s="113"/>
      <c r="V360" s="113"/>
      <c r="W360" s="111"/>
    </row>
    <row r="361" spans="2:23" s="53" customFormat="1" ht="15.75" hidden="1" customHeight="1" x14ac:dyDescent="0.3">
      <c r="B361" s="113"/>
      <c r="C361" s="111"/>
      <c r="D361" s="113"/>
      <c r="H361" s="113"/>
      <c r="I361" s="116"/>
      <c r="J361" s="113"/>
      <c r="V361" s="113"/>
      <c r="W361" s="111"/>
    </row>
    <row r="362" spans="2:23" s="53" customFormat="1" ht="15.75" hidden="1" customHeight="1" x14ac:dyDescent="0.3">
      <c r="B362" s="113"/>
      <c r="C362" s="111"/>
      <c r="D362" s="113"/>
      <c r="H362" s="113"/>
      <c r="I362" s="116"/>
      <c r="J362" s="113"/>
      <c r="V362" s="113"/>
      <c r="W362" s="111"/>
    </row>
    <row r="363" spans="2:23" s="53" customFormat="1" ht="15.75" hidden="1" customHeight="1" x14ac:dyDescent="0.3">
      <c r="B363" s="113"/>
      <c r="C363" s="111"/>
      <c r="D363" s="113"/>
      <c r="H363" s="113"/>
      <c r="I363" s="116"/>
      <c r="J363" s="113"/>
      <c r="V363" s="113"/>
      <c r="W363" s="111"/>
    </row>
    <row r="364" spans="2:23" s="53" customFormat="1" ht="15.75" hidden="1" customHeight="1" x14ac:dyDescent="0.3">
      <c r="B364" s="113"/>
      <c r="C364" s="111"/>
      <c r="D364" s="113"/>
      <c r="H364" s="113"/>
      <c r="I364" s="116"/>
      <c r="J364" s="113"/>
      <c r="V364" s="113"/>
      <c r="W364" s="111"/>
    </row>
    <row r="365" spans="2:23" s="53" customFormat="1" ht="15.75" hidden="1" customHeight="1" x14ac:dyDescent="0.3">
      <c r="B365" s="113"/>
      <c r="C365" s="111"/>
      <c r="D365" s="113"/>
      <c r="H365" s="113"/>
      <c r="I365" s="116"/>
      <c r="J365" s="113"/>
      <c r="V365" s="113"/>
      <c r="W365" s="111"/>
    </row>
    <row r="366" spans="2:23" s="53" customFormat="1" ht="15.75" hidden="1" customHeight="1" x14ac:dyDescent="0.3">
      <c r="B366" s="113"/>
      <c r="C366" s="111"/>
      <c r="D366" s="113"/>
      <c r="H366" s="113"/>
      <c r="I366" s="116"/>
      <c r="J366" s="113"/>
      <c r="V366" s="113"/>
      <c r="W366" s="111"/>
    </row>
    <row r="367" spans="2:23" s="53" customFormat="1" ht="15.75" hidden="1" customHeight="1" x14ac:dyDescent="0.3">
      <c r="B367" s="113"/>
      <c r="C367" s="111"/>
      <c r="D367" s="113"/>
      <c r="H367" s="113"/>
      <c r="I367" s="116"/>
      <c r="J367" s="113"/>
      <c r="V367" s="113"/>
      <c r="W367" s="111"/>
    </row>
    <row r="368" spans="2:23" s="53" customFormat="1" ht="15.75" hidden="1" customHeight="1" x14ac:dyDescent="0.3">
      <c r="B368" s="113"/>
      <c r="C368" s="111"/>
      <c r="D368" s="113"/>
      <c r="H368" s="113"/>
      <c r="I368" s="116"/>
      <c r="J368" s="113"/>
      <c r="V368" s="113"/>
      <c r="W368" s="111"/>
    </row>
    <row r="369" spans="2:23" s="53" customFormat="1" ht="15.75" hidden="1" customHeight="1" x14ac:dyDescent="0.3">
      <c r="B369" s="113"/>
      <c r="C369" s="111"/>
      <c r="D369" s="113"/>
      <c r="H369" s="113"/>
      <c r="I369" s="116"/>
      <c r="J369" s="113"/>
      <c r="V369" s="113"/>
      <c r="W369" s="111"/>
    </row>
    <row r="370" spans="2:23" s="53" customFormat="1" ht="15.75" hidden="1" customHeight="1" x14ac:dyDescent="0.3">
      <c r="B370" s="113"/>
      <c r="C370" s="111"/>
      <c r="D370" s="113"/>
      <c r="H370" s="113"/>
      <c r="I370" s="116"/>
      <c r="J370" s="113"/>
      <c r="V370" s="113"/>
      <c r="W370" s="111"/>
    </row>
    <row r="371" spans="2:23" s="53" customFormat="1" ht="15.75" hidden="1" customHeight="1" x14ac:dyDescent="0.3">
      <c r="B371" s="113"/>
      <c r="C371" s="111"/>
      <c r="D371" s="113"/>
      <c r="H371" s="113"/>
      <c r="I371" s="116"/>
      <c r="J371" s="113"/>
      <c r="V371" s="113"/>
      <c r="W371" s="111"/>
    </row>
    <row r="372" spans="2:23" s="53" customFormat="1" ht="15.75" hidden="1" customHeight="1" x14ac:dyDescent="0.3">
      <c r="B372" s="113"/>
      <c r="C372" s="111"/>
      <c r="D372" s="113"/>
      <c r="H372" s="113"/>
      <c r="I372" s="116"/>
      <c r="J372" s="113"/>
      <c r="V372" s="113"/>
      <c r="W372" s="111"/>
    </row>
    <row r="373" spans="2:23" s="53" customFormat="1" ht="15.75" hidden="1" customHeight="1" x14ac:dyDescent="0.3">
      <c r="B373" s="113"/>
      <c r="C373" s="111"/>
      <c r="D373" s="113"/>
      <c r="H373" s="113"/>
      <c r="I373" s="116"/>
      <c r="J373" s="113"/>
      <c r="V373" s="113"/>
      <c r="W373" s="111"/>
    </row>
    <row r="374" spans="2:23" s="53" customFormat="1" ht="15.75" hidden="1" customHeight="1" x14ac:dyDescent="0.3">
      <c r="B374" s="113"/>
      <c r="C374" s="111"/>
      <c r="D374" s="113"/>
      <c r="H374" s="113"/>
      <c r="I374" s="116"/>
      <c r="J374" s="113"/>
      <c r="V374" s="113"/>
      <c r="W374" s="111"/>
    </row>
    <row r="375" spans="2:23" s="53" customFormat="1" ht="15.75" hidden="1" customHeight="1" x14ac:dyDescent="0.3">
      <c r="B375" s="113"/>
      <c r="C375" s="111"/>
      <c r="D375" s="113"/>
      <c r="H375" s="113"/>
      <c r="I375" s="116"/>
      <c r="J375" s="113"/>
      <c r="V375" s="113"/>
      <c r="W375" s="111"/>
    </row>
    <row r="376" spans="2:23" s="53" customFormat="1" ht="15.75" hidden="1" customHeight="1" x14ac:dyDescent="0.3">
      <c r="B376" s="113"/>
      <c r="C376" s="111"/>
      <c r="D376" s="113"/>
      <c r="H376" s="113"/>
      <c r="I376" s="116"/>
      <c r="J376" s="113"/>
      <c r="V376" s="113"/>
      <c r="W376" s="111"/>
    </row>
    <row r="377" spans="2:23" s="53" customFormat="1" ht="15.75" hidden="1" customHeight="1" x14ac:dyDescent="0.3">
      <c r="B377" s="113"/>
      <c r="C377" s="111"/>
      <c r="D377" s="113"/>
      <c r="H377" s="113"/>
      <c r="I377" s="116"/>
      <c r="J377" s="113"/>
      <c r="V377" s="113"/>
      <c r="W377" s="111"/>
    </row>
    <row r="378" spans="2:23" s="53" customFormat="1" ht="15.75" hidden="1" customHeight="1" x14ac:dyDescent="0.3">
      <c r="B378" s="113"/>
      <c r="C378" s="111"/>
      <c r="D378" s="113"/>
      <c r="H378" s="113"/>
      <c r="I378" s="116"/>
      <c r="J378" s="113"/>
      <c r="V378" s="113"/>
      <c r="W378" s="111"/>
    </row>
    <row r="379" spans="2:23" s="53" customFormat="1" ht="15.75" hidden="1" customHeight="1" x14ac:dyDescent="0.3">
      <c r="B379" s="113"/>
      <c r="C379" s="111"/>
      <c r="D379" s="113"/>
      <c r="H379" s="113"/>
      <c r="I379" s="116"/>
      <c r="J379" s="113"/>
      <c r="V379" s="113"/>
      <c r="W379" s="111"/>
    </row>
    <row r="380" spans="2:23" s="53" customFormat="1" ht="15.75" hidden="1" customHeight="1" x14ac:dyDescent="0.3">
      <c r="B380" s="113"/>
      <c r="C380" s="111"/>
      <c r="D380" s="113"/>
      <c r="H380" s="113"/>
      <c r="I380" s="116"/>
      <c r="J380" s="113"/>
      <c r="V380" s="113"/>
      <c r="W380" s="111"/>
    </row>
    <row r="381" spans="2:23" s="53" customFormat="1" ht="15.75" hidden="1" customHeight="1" x14ac:dyDescent="0.3">
      <c r="B381" s="113"/>
      <c r="C381" s="111"/>
      <c r="D381" s="113"/>
      <c r="H381" s="113"/>
      <c r="I381" s="116"/>
      <c r="J381" s="113"/>
      <c r="V381" s="113"/>
      <c r="W381" s="111"/>
    </row>
    <row r="382" spans="2:23" s="53" customFormat="1" ht="15.75" hidden="1" customHeight="1" x14ac:dyDescent="0.3">
      <c r="B382" s="113"/>
      <c r="C382" s="111"/>
      <c r="D382" s="113"/>
      <c r="H382" s="113"/>
      <c r="I382" s="116"/>
      <c r="J382" s="113"/>
      <c r="V382" s="113"/>
      <c r="W382" s="111"/>
    </row>
    <row r="383" spans="2:23" s="53" customFormat="1" ht="15.75" hidden="1" customHeight="1" x14ac:dyDescent="0.3">
      <c r="B383" s="113"/>
      <c r="C383" s="111"/>
      <c r="D383" s="113"/>
      <c r="H383" s="113"/>
      <c r="I383" s="116"/>
      <c r="J383" s="113"/>
      <c r="V383" s="113"/>
      <c r="W383" s="111"/>
    </row>
    <row r="384" spans="2:23" s="53" customFormat="1" ht="15.75" hidden="1" customHeight="1" x14ac:dyDescent="0.3">
      <c r="B384" s="113"/>
      <c r="C384" s="111"/>
      <c r="D384" s="113"/>
      <c r="H384" s="113"/>
      <c r="I384" s="116"/>
      <c r="J384" s="113"/>
      <c r="V384" s="113"/>
      <c r="W384" s="111"/>
    </row>
    <row r="385" spans="2:23" s="53" customFormat="1" ht="15.75" hidden="1" customHeight="1" x14ac:dyDescent="0.3">
      <c r="B385" s="113"/>
      <c r="C385" s="111"/>
      <c r="D385" s="113"/>
      <c r="H385" s="113"/>
      <c r="I385" s="116"/>
      <c r="J385" s="113"/>
      <c r="V385" s="113"/>
      <c r="W385" s="111"/>
    </row>
    <row r="386" spans="2:23" s="53" customFormat="1" ht="15.75" hidden="1" customHeight="1" x14ac:dyDescent="0.3">
      <c r="B386" s="113"/>
      <c r="C386" s="111"/>
      <c r="D386" s="113"/>
      <c r="H386" s="113"/>
      <c r="I386" s="116"/>
      <c r="J386" s="113"/>
      <c r="V386" s="113"/>
      <c r="W386" s="111"/>
    </row>
    <row r="387" spans="2:23" s="53" customFormat="1" ht="15.75" hidden="1" customHeight="1" x14ac:dyDescent="0.3">
      <c r="B387" s="113"/>
      <c r="C387" s="111"/>
      <c r="D387" s="113"/>
      <c r="H387" s="113"/>
      <c r="I387" s="116"/>
      <c r="J387" s="113"/>
      <c r="V387" s="113"/>
      <c r="W387" s="111"/>
    </row>
    <row r="388" spans="2:23" s="53" customFormat="1" ht="15.75" hidden="1" customHeight="1" x14ac:dyDescent="0.3">
      <c r="B388" s="113"/>
      <c r="C388" s="111"/>
      <c r="D388" s="113"/>
      <c r="H388" s="113"/>
      <c r="I388" s="116"/>
      <c r="J388" s="113"/>
      <c r="V388" s="113"/>
      <c r="W388" s="111"/>
    </row>
    <row r="389" spans="2:23" s="53" customFormat="1" ht="15.75" hidden="1" customHeight="1" x14ac:dyDescent="0.3">
      <c r="B389" s="113"/>
      <c r="C389" s="111"/>
      <c r="D389" s="113"/>
      <c r="H389" s="113"/>
      <c r="I389" s="116"/>
      <c r="J389" s="113"/>
      <c r="V389" s="113"/>
      <c r="W389" s="111"/>
    </row>
    <row r="390" spans="2:23" s="53" customFormat="1" ht="15.75" hidden="1" customHeight="1" x14ac:dyDescent="0.3">
      <c r="B390" s="113"/>
      <c r="C390" s="111"/>
      <c r="D390" s="113"/>
      <c r="H390" s="113"/>
      <c r="I390" s="116"/>
      <c r="J390" s="113"/>
      <c r="V390" s="113"/>
      <c r="W390" s="111"/>
    </row>
    <row r="391" spans="2:23" s="53" customFormat="1" ht="15.75" hidden="1" customHeight="1" x14ac:dyDescent="0.3">
      <c r="B391" s="113"/>
      <c r="C391" s="111"/>
      <c r="D391" s="113"/>
      <c r="H391" s="113"/>
      <c r="I391" s="116"/>
      <c r="J391" s="113"/>
      <c r="V391" s="113"/>
      <c r="W391" s="111"/>
    </row>
    <row r="392" spans="2:23" s="53" customFormat="1" ht="15.75" hidden="1" customHeight="1" x14ac:dyDescent="0.3">
      <c r="B392" s="113"/>
      <c r="C392" s="111"/>
      <c r="D392" s="113"/>
      <c r="H392" s="113"/>
      <c r="I392" s="116"/>
      <c r="J392" s="113"/>
      <c r="V392" s="113"/>
      <c r="W392" s="111"/>
    </row>
    <row r="393" spans="2:23" s="53" customFormat="1" ht="15.75" hidden="1" customHeight="1" x14ac:dyDescent="0.3">
      <c r="B393" s="113"/>
      <c r="C393" s="111"/>
      <c r="D393" s="113"/>
      <c r="H393" s="113"/>
      <c r="I393" s="116"/>
      <c r="J393" s="113"/>
      <c r="V393" s="113"/>
      <c r="W393" s="111"/>
    </row>
    <row r="394" spans="2:23" s="53" customFormat="1" ht="15.75" hidden="1" customHeight="1" x14ac:dyDescent="0.3">
      <c r="B394" s="113"/>
      <c r="C394" s="111"/>
      <c r="D394" s="113"/>
      <c r="H394" s="113"/>
      <c r="I394" s="116"/>
      <c r="J394" s="113"/>
      <c r="V394" s="113"/>
      <c r="W394" s="111"/>
    </row>
    <row r="395" spans="2:23" s="53" customFormat="1" ht="15.75" hidden="1" customHeight="1" x14ac:dyDescent="0.3">
      <c r="B395" s="113"/>
      <c r="C395" s="111"/>
      <c r="D395" s="113"/>
      <c r="H395" s="113"/>
      <c r="I395" s="116"/>
      <c r="J395" s="113"/>
      <c r="V395" s="113"/>
      <c r="W395" s="111"/>
    </row>
    <row r="396" spans="2:23" s="53" customFormat="1" ht="15.75" hidden="1" customHeight="1" x14ac:dyDescent="0.3">
      <c r="B396" s="113"/>
      <c r="C396" s="111"/>
      <c r="D396" s="113"/>
      <c r="H396" s="113"/>
      <c r="I396" s="116"/>
      <c r="J396" s="113"/>
      <c r="V396" s="113"/>
      <c r="W396" s="111"/>
    </row>
    <row r="397" spans="2:23" s="53" customFormat="1" ht="15.75" hidden="1" customHeight="1" x14ac:dyDescent="0.3">
      <c r="B397" s="113"/>
      <c r="C397" s="111"/>
      <c r="D397" s="113"/>
      <c r="H397" s="113"/>
      <c r="I397" s="116"/>
      <c r="J397" s="113"/>
      <c r="V397" s="113"/>
      <c r="W397" s="111"/>
    </row>
    <row r="398" spans="2:23" s="53" customFormat="1" ht="15.75" hidden="1" customHeight="1" x14ac:dyDescent="0.3">
      <c r="B398" s="113"/>
      <c r="C398" s="111"/>
      <c r="D398" s="113"/>
      <c r="H398" s="113"/>
      <c r="I398" s="116"/>
      <c r="J398" s="113"/>
      <c r="V398" s="113"/>
      <c r="W398" s="111"/>
    </row>
    <row r="399" spans="2:23" s="53" customFormat="1" ht="15.75" hidden="1" customHeight="1" x14ac:dyDescent="0.3">
      <c r="B399" s="113"/>
      <c r="C399" s="111"/>
      <c r="D399" s="113"/>
      <c r="H399" s="113"/>
      <c r="I399" s="116"/>
      <c r="J399" s="113"/>
      <c r="V399" s="113"/>
      <c r="W399" s="111"/>
    </row>
    <row r="400" spans="2:23" s="53" customFormat="1" ht="15.75" hidden="1" customHeight="1" x14ac:dyDescent="0.3">
      <c r="B400" s="113"/>
      <c r="C400" s="111"/>
      <c r="D400" s="113"/>
      <c r="H400" s="113"/>
      <c r="I400" s="116"/>
      <c r="J400" s="113"/>
      <c r="V400" s="113"/>
      <c r="W400" s="111"/>
    </row>
    <row r="401" spans="2:23" s="53" customFormat="1" ht="15.75" hidden="1" customHeight="1" x14ac:dyDescent="0.3">
      <c r="B401" s="113"/>
      <c r="C401" s="111"/>
      <c r="D401" s="113"/>
      <c r="H401" s="113"/>
      <c r="I401" s="116"/>
      <c r="J401" s="113"/>
      <c r="V401" s="113"/>
      <c r="W401" s="111"/>
    </row>
    <row r="402" spans="2:23" s="53" customFormat="1" ht="15.75" hidden="1" customHeight="1" x14ac:dyDescent="0.3">
      <c r="B402" s="113"/>
      <c r="C402" s="111"/>
      <c r="D402" s="113"/>
      <c r="H402" s="113"/>
      <c r="I402" s="116"/>
      <c r="J402" s="113"/>
      <c r="V402" s="113"/>
      <c r="W402" s="111"/>
    </row>
    <row r="403" spans="2:23" s="53" customFormat="1" ht="15.75" hidden="1" customHeight="1" x14ac:dyDescent="0.3">
      <c r="B403" s="113"/>
      <c r="C403" s="111"/>
      <c r="D403" s="113"/>
      <c r="H403" s="113"/>
      <c r="I403" s="116"/>
      <c r="J403" s="113"/>
      <c r="V403" s="113"/>
      <c r="W403" s="111"/>
    </row>
    <row r="404" spans="2:23" s="53" customFormat="1" ht="15.75" hidden="1" customHeight="1" x14ac:dyDescent="0.3">
      <c r="B404" s="113"/>
      <c r="C404" s="111"/>
      <c r="D404" s="113"/>
      <c r="H404" s="113"/>
      <c r="I404" s="116"/>
      <c r="J404" s="113"/>
      <c r="V404" s="113"/>
      <c r="W404" s="111"/>
    </row>
    <row r="405" spans="2:23" s="53" customFormat="1" ht="15.75" hidden="1" customHeight="1" x14ac:dyDescent="0.3">
      <c r="B405" s="113"/>
      <c r="C405" s="111"/>
      <c r="D405" s="113"/>
      <c r="H405" s="113"/>
      <c r="I405" s="116"/>
      <c r="J405" s="113"/>
      <c r="V405" s="113"/>
      <c r="W405" s="111"/>
    </row>
    <row r="406" spans="2:23" s="53" customFormat="1" ht="15.75" hidden="1" customHeight="1" x14ac:dyDescent="0.3">
      <c r="B406" s="113"/>
      <c r="C406" s="111"/>
      <c r="D406" s="113"/>
      <c r="H406" s="113"/>
      <c r="I406" s="116"/>
      <c r="J406" s="113"/>
      <c r="V406" s="113"/>
      <c r="W406" s="111"/>
    </row>
    <row r="407" spans="2:23" s="53" customFormat="1" ht="15.75" hidden="1" customHeight="1" x14ac:dyDescent="0.3">
      <c r="B407" s="113"/>
      <c r="C407" s="111"/>
      <c r="D407" s="113"/>
      <c r="H407" s="113"/>
      <c r="I407" s="116"/>
      <c r="J407" s="113"/>
      <c r="V407" s="113"/>
      <c r="W407" s="111"/>
    </row>
    <row r="408" spans="2:23" s="53" customFormat="1" ht="15.75" hidden="1" customHeight="1" x14ac:dyDescent="0.3">
      <c r="B408" s="113"/>
      <c r="C408" s="111"/>
      <c r="D408" s="113"/>
      <c r="H408" s="113"/>
      <c r="I408" s="116"/>
      <c r="J408" s="113"/>
      <c r="V408" s="113"/>
      <c r="W408" s="111"/>
    </row>
    <row r="409" spans="2:23" s="53" customFormat="1" ht="15.75" hidden="1" customHeight="1" x14ac:dyDescent="0.3">
      <c r="B409" s="113"/>
      <c r="C409" s="111"/>
      <c r="D409" s="113"/>
      <c r="H409" s="113"/>
      <c r="I409" s="116"/>
      <c r="J409" s="113"/>
      <c r="V409" s="113"/>
      <c r="W409" s="111"/>
    </row>
    <row r="410" spans="2:23" s="53" customFormat="1" ht="15.75" hidden="1" customHeight="1" x14ac:dyDescent="0.3">
      <c r="B410" s="113"/>
      <c r="C410" s="111"/>
      <c r="D410" s="113"/>
      <c r="H410" s="113"/>
      <c r="I410" s="116"/>
      <c r="J410" s="113"/>
      <c r="V410" s="113"/>
      <c r="W410" s="111"/>
    </row>
    <row r="411" spans="2:23" s="53" customFormat="1" ht="15.75" hidden="1" customHeight="1" x14ac:dyDescent="0.3">
      <c r="B411" s="113"/>
      <c r="C411" s="111"/>
      <c r="D411" s="113"/>
      <c r="H411" s="113"/>
      <c r="I411" s="116"/>
      <c r="J411" s="113"/>
      <c r="V411" s="113"/>
      <c r="W411" s="111"/>
    </row>
    <row r="412" spans="2:23" s="53" customFormat="1" ht="15.75" hidden="1" customHeight="1" x14ac:dyDescent="0.3">
      <c r="B412" s="113"/>
      <c r="C412" s="111"/>
      <c r="D412" s="113"/>
      <c r="H412" s="113"/>
      <c r="I412" s="116"/>
      <c r="J412" s="113"/>
      <c r="V412" s="113"/>
      <c r="W412" s="111"/>
    </row>
    <row r="413" spans="2:23" s="53" customFormat="1" ht="15.75" hidden="1" customHeight="1" x14ac:dyDescent="0.3">
      <c r="B413" s="113"/>
      <c r="C413" s="111"/>
      <c r="D413" s="113"/>
      <c r="H413" s="113"/>
      <c r="I413" s="116"/>
      <c r="J413" s="113"/>
      <c r="V413" s="113"/>
      <c r="W413" s="111"/>
    </row>
    <row r="414" spans="2:23" s="53" customFormat="1" ht="15.75" hidden="1" customHeight="1" x14ac:dyDescent="0.3">
      <c r="B414" s="113"/>
      <c r="C414" s="111"/>
      <c r="D414" s="113"/>
      <c r="H414" s="113"/>
      <c r="I414" s="116"/>
      <c r="J414" s="113"/>
      <c r="V414" s="113"/>
      <c r="W414" s="111"/>
    </row>
    <row r="415" spans="2:23" s="53" customFormat="1" ht="15.75" hidden="1" customHeight="1" x14ac:dyDescent="0.3">
      <c r="B415" s="113"/>
      <c r="C415" s="111"/>
      <c r="D415" s="113"/>
      <c r="H415" s="113"/>
      <c r="I415" s="116"/>
      <c r="J415" s="113"/>
      <c r="V415" s="113"/>
      <c r="W415" s="111"/>
    </row>
    <row r="416" spans="2:23" s="53" customFormat="1" ht="15.75" hidden="1" customHeight="1" x14ac:dyDescent="0.3">
      <c r="B416" s="113"/>
      <c r="C416" s="111"/>
      <c r="D416" s="113"/>
      <c r="H416" s="113"/>
      <c r="I416" s="116"/>
      <c r="J416" s="113"/>
      <c r="V416" s="113"/>
      <c r="W416" s="111"/>
    </row>
    <row r="417" spans="2:23" s="53" customFormat="1" ht="15.75" hidden="1" customHeight="1" x14ac:dyDescent="0.3">
      <c r="B417" s="113"/>
      <c r="C417" s="111"/>
      <c r="D417" s="113"/>
      <c r="H417" s="113"/>
      <c r="I417" s="116"/>
      <c r="J417" s="113"/>
      <c r="V417" s="113"/>
      <c r="W417" s="111"/>
    </row>
    <row r="418" spans="2:23" s="53" customFormat="1" ht="15.75" hidden="1" customHeight="1" x14ac:dyDescent="0.3">
      <c r="B418" s="113"/>
      <c r="C418" s="111"/>
      <c r="D418" s="113"/>
      <c r="H418" s="113"/>
      <c r="I418" s="116"/>
      <c r="J418" s="113"/>
      <c r="V418" s="113"/>
      <c r="W418" s="111"/>
    </row>
    <row r="419" spans="2:23" s="53" customFormat="1" ht="15.75" hidden="1" customHeight="1" x14ac:dyDescent="0.3">
      <c r="B419" s="113"/>
      <c r="C419" s="111"/>
      <c r="D419" s="113"/>
      <c r="H419" s="113"/>
      <c r="I419" s="116"/>
      <c r="J419" s="113"/>
      <c r="V419" s="113"/>
      <c r="W419" s="111"/>
    </row>
    <row r="420" spans="2:23" s="53" customFormat="1" ht="15.75" hidden="1" customHeight="1" x14ac:dyDescent="0.3">
      <c r="B420" s="113"/>
      <c r="C420" s="111"/>
      <c r="D420" s="113"/>
      <c r="H420" s="113"/>
      <c r="I420" s="116"/>
      <c r="J420" s="113"/>
      <c r="V420" s="113"/>
      <c r="W420" s="111"/>
    </row>
    <row r="421" spans="2:23" s="53" customFormat="1" ht="15.75" hidden="1" customHeight="1" x14ac:dyDescent="0.3">
      <c r="B421" s="113"/>
      <c r="C421" s="111"/>
      <c r="D421" s="113"/>
      <c r="H421" s="113"/>
      <c r="I421" s="116"/>
      <c r="J421" s="113"/>
      <c r="V421" s="113"/>
      <c r="W421" s="111"/>
    </row>
    <row r="422" spans="2:23" s="53" customFormat="1" ht="15.75" hidden="1" customHeight="1" x14ac:dyDescent="0.3">
      <c r="B422" s="113"/>
      <c r="C422" s="111"/>
      <c r="D422" s="113"/>
      <c r="H422" s="113"/>
      <c r="I422" s="116"/>
      <c r="J422" s="113"/>
      <c r="V422" s="113"/>
      <c r="W422" s="111"/>
    </row>
    <row r="423" spans="2:23" s="53" customFormat="1" ht="15.75" hidden="1" customHeight="1" x14ac:dyDescent="0.3">
      <c r="B423" s="113"/>
      <c r="C423" s="111"/>
      <c r="D423" s="113"/>
      <c r="H423" s="113"/>
      <c r="I423" s="116"/>
      <c r="J423" s="113"/>
      <c r="V423" s="113"/>
      <c r="W423" s="111"/>
    </row>
    <row r="424" spans="2:23" s="53" customFormat="1" ht="15.75" hidden="1" customHeight="1" x14ac:dyDescent="0.3">
      <c r="B424" s="113"/>
      <c r="C424" s="111"/>
      <c r="D424" s="113"/>
      <c r="H424" s="113"/>
      <c r="I424" s="116"/>
      <c r="J424" s="113"/>
      <c r="V424" s="113"/>
      <c r="W424" s="111"/>
    </row>
    <row r="425" spans="2:23" s="53" customFormat="1" ht="15.75" hidden="1" customHeight="1" x14ac:dyDescent="0.3">
      <c r="B425" s="113"/>
      <c r="C425" s="111"/>
      <c r="D425" s="113"/>
      <c r="H425" s="113"/>
      <c r="I425" s="116"/>
      <c r="J425" s="113"/>
      <c r="V425" s="113"/>
      <c r="W425" s="111"/>
    </row>
    <row r="426" spans="2:23" s="53" customFormat="1" ht="15.75" hidden="1" customHeight="1" x14ac:dyDescent="0.3">
      <c r="B426" s="113"/>
      <c r="C426" s="111"/>
      <c r="D426" s="113"/>
      <c r="H426" s="113"/>
      <c r="I426" s="116"/>
      <c r="J426" s="113"/>
      <c r="V426" s="113"/>
      <c r="W426" s="111"/>
    </row>
    <row r="427" spans="2:23" s="53" customFormat="1" ht="15.75" hidden="1" customHeight="1" x14ac:dyDescent="0.3">
      <c r="B427" s="113"/>
      <c r="C427" s="111"/>
      <c r="D427" s="113"/>
      <c r="H427" s="113"/>
      <c r="I427" s="116"/>
      <c r="J427" s="113"/>
      <c r="V427" s="113"/>
      <c r="W427" s="111"/>
    </row>
    <row r="428" spans="2:23" s="53" customFormat="1" ht="15.75" hidden="1" customHeight="1" x14ac:dyDescent="0.3">
      <c r="B428" s="113"/>
      <c r="C428" s="111"/>
      <c r="D428" s="113"/>
      <c r="H428" s="113"/>
      <c r="I428" s="116"/>
      <c r="J428" s="113"/>
      <c r="V428" s="113"/>
      <c r="W428" s="111"/>
    </row>
    <row r="429" spans="2:23" s="53" customFormat="1" ht="15.75" hidden="1" customHeight="1" x14ac:dyDescent="0.3">
      <c r="B429" s="113"/>
      <c r="C429" s="111"/>
      <c r="D429" s="113"/>
      <c r="H429" s="113"/>
      <c r="I429" s="116"/>
      <c r="J429" s="113"/>
      <c r="V429" s="113"/>
      <c r="W429" s="111"/>
    </row>
    <row r="430" spans="2:23" s="53" customFormat="1" ht="15.75" hidden="1" customHeight="1" x14ac:dyDescent="0.3">
      <c r="B430" s="113"/>
      <c r="C430" s="111"/>
      <c r="D430" s="113"/>
      <c r="H430" s="113"/>
      <c r="I430" s="116"/>
      <c r="J430" s="113"/>
      <c r="V430" s="113"/>
      <c r="W430" s="111"/>
    </row>
    <row r="431" spans="2:23" s="53" customFormat="1" ht="15.75" hidden="1" customHeight="1" x14ac:dyDescent="0.3">
      <c r="B431" s="113"/>
      <c r="C431" s="111"/>
      <c r="D431" s="113"/>
      <c r="H431" s="113"/>
      <c r="I431" s="116"/>
      <c r="J431" s="113"/>
      <c r="V431" s="113"/>
      <c r="W431" s="111"/>
    </row>
    <row r="432" spans="2:23" s="53" customFormat="1" ht="15.75" hidden="1" customHeight="1" x14ac:dyDescent="0.3">
      <c r="B432" s="113"/>
      <c r="C432" s="111"/>
      <c r="D432" s="113"/>
      <c r="H432" s="113"/>
      <c r="I432" s="116"/>
      <c r="J432" s="113"/>
      <c r="V432" s="113"/>
      <c r="W432" s="111"/>
    </row>
    <row r="433" spans="2:23" s="53" customFormat="1" ht="15.75" hidden="1" customHeight="1" x14ac:dyDescent="0.3">
      <c r="B433" s="113"/>
      <c r="C433" s="111"/>
      <c r="D433" s="113"/>
      <c r="H433" s="113"/>
      <c r="I433" s="116"/>
      <c r="J433" s="113"/>
      <c r="V433" s="113"/>
      <c r="W433" s="111"/>
    </row>
    <row r="434" spans="2:23" s="53" customFormat="1" ht="15.75" hidden="1" customHeight="1" x14ac:dyDescent="0.3">
      <c r="B434" s="113"/>
      <c r="C434" s="111"/>
      <c r="D434" s="113"/>
      <c r="H434" s="113"/>
      <c r="I434" s="116"/>
      <c r="J434" s="113"/>
      <c r="V434" s="113"/>
      <c r="W434" s="111"/>
    </row>
    <row r="435" spans="2:23" s="53" customFormat="1" ht="15.75" hidden="1" customHeight="1" x14ac:dyDescent="0.3">
      <c r="B435" s="113"/>
      <c r="C435" s="111"/>
      <c r="D435" s="113"/>
      <c r="H435" s="113"/>
      <c r="I435" s="116"/>
      <c r="J435" s="113"/>
      <c r="V435" s="113"/>
      <c r="W435" s="111"/>
    </row>
    <row r="436" spans="2:23" s="53" customFormat="1" ht="15.75" hidden="1" customHeight="1" x14ac:dyDescent="0.3">
      <c r="B436" s="113"/>
      <c r="C436" s="111"/>
      <c r="D436" s="113"/>
      <c r="H436" s="113"/>
      <c r="I436" s="116"/>
      <c r="J436" s="113"/>
      <c r="V436" s="113"/>
      <c r="W436" s="111"/>
    </row>
    <row r="437" spans="2:23" s="53" customFormat="1" ht="15.75" hidden="1" customHeight="1" x14ac:dyDescent="0.3">
      <c r="B437" s="113"/>
      <c r="C437" s="111"/>
      <c r="D437" s="113"/>
      <c r="H437" s="113"/>
      <c r="I437" s="116"/>
      <c r="J437" s="113"/>
      <c r="V437" s="113"/>
      <c r="W437" s="111"/>
    </row>
    <row r="438" spans="2:23" s="53" customFormat="1" ht="15.75" hidden="1" customHeight="1" x14ac:dyDescent="0.3">
      <c r="B438" s="113"/>
      <c r="C438" s="111"/>
      <c r="D438" s="113"/>
      <c r="H438" s="113"/>
      <c r="I438" s="116"/>
      <c r="J438" s="113"/>
      <c r="V438" s="113"/>
      <c r="W438" s="111"/>
    </row>
    <row r="439" spans="2:23" s="53" customFormat="1" ht="15.75" hidden="1" customHeight="1" x14ac:dyDescent="0.3">
      <c r="B439" s="113"/>
      <c r="C439" s="111"/>
      <c r="D439" s="113"/>
      <c r="H439" s="113"/>
      <c r="I439" s="116"/>
      <c r="J439" s="113"/>
      <c r="V439" s="113"/>
      <c r="W439" s="111"/>
    </row>
    <row r="440" spans="2:23" s="53" customFormat="1" ht="15.75" hidden="1" customHeight="1" x14ac:dyDescent="0.3">
      <c r="B440" s="113"/>
      <c r="C440" s="111"/>
      <c r="D440" s="113"/>
      <c r="H440" s="113"/>
      <c r="I440" s="116"/>
      <c r="J440" s="113"/>
      <c r="V440" s="113"/>
      <c r="W440" s="111"/>
    </row>
    <row r="441" spans="2:23" s="53" customFormat="1" ht="15.75" hidden="1" customHeight="1" x14ac:dyDescent="0.3">
      <c r="B441" s="113"/>
      <c r="C441" s="111"/>
      <c r="D441" s="113"/>
      <c r="H441" s="113"/>
      <c r="I441" s="116"/>
      <c r="J441" s="113"/>
      <c r="V441" s="113"/>
      <c r="W441" s="111"/>
    </row>
    <row r="442" spans="2:23" s="53" customFormat="1" ht="15.75" hidden="1" customHeight="1" x14ac:dyDescent="0.3">
      <c r="B442" s="113"/>
      <c r="C442" s="111"/>
      <c r="D442" s="113"/>
      <c r="H442" s="113"/>
      <c r="I442" s="116"/>
      <c r="J442" s="113"/>
      <c r="V442" s="113"/>
      <c r="W442" s="111"/>
    </row>
    <row r="443" spans="2:23" s="53" customFormat="1" ht="15.75" hidden="1" customHeight="1" x14ac:dyDescent="0.3">
      <c r="B443" s="113"/>
      <c r="C443" s="111"/>
      <c r="D443" s="113"/>
      <c r="H443" s="113"/>
      <c r="I443" s="116"/>
      <c r="J443" s="113"/>
      <c r="V443" s="113"/>
      <c r="W443" s="111"/>
    </row>
    <row r="444" spans="2:23" s="53" customFormat="1" ht="15.75" hidden="1" customHeight="1" x14ac:dyDescent="0.3">
      <c r="B444" s="113"/>
      <c r="C444" s="111"/>
      <c r="D444" s="113"/>
      <c r="H444" s="113"/>
      <c r="I444" s="116"/>
      <c r="J444" s="113"/>
      <c r="V444" s="113"/>
      <c r="W444" s="111"/>
    </row>
    <row r="445" spans="2:23" s="53" customFormat="1" ht="15.75" hidden="1" customHeight="1" x14ac:dyDescent="0.3">
      <c r="B445" s="113"/>
      <c r="C445" s="111"/>
      <c r="D445" s="113"/>
      <c r="H445" s="113"/>
      <c r="I445" s="116"/>
      <c r="J445" s="113"/>
      <c r="V445" s="113"/>
      <c r="W445" s="111"/>
    </row>
    <row r="446" spans="2:23" s="53" customFormat="1" ht="15.75" hidden="1" customHeight="1" x14ac:dyDescent="0.3">
      <c r="B446" s="113"/>
      <c r="C446" s="111"/>
      <c r="D446" s="113"/>
      <c r="H446" s="113"/>
      <c r="I446" s="116"/>
      <c r="J446" s="113"/>
      <c r="V446" s="113"/>
      <c r="W446" s="111"/>
    </row>
    <row r="447" spans="2:23" s="53" customFormat="1" ht="15.75" hidden="1" customHeight="1" x14ac:dyDescent="0.3">
      <c r="B447" s="113"/>
      <c r="C447" s="111"/>
      <c r="D447" s="113"/>
      <c r="H447" s="113"/>
      <c r="I447" s="116"/>
      <c r="J447" s="113"/>
      <c r="V447" s="113"/>
      <c r="W447" s="111"/>
    </row>
    <row r="448" spans="2:23" s="53" customFormat="1" ht="15.75" hidden="1" customHeight="1" x14ac:dyDescent="0.3">
      <c r="B448" s="113"/>
      <c r="C448" s="111"/>
      <c r="D448" s="113"/>
      <c r="H448" s="113"/>
      <c r="I448" s="116"/>
      <c r="J448" s="113"/>
      <c r="V448" s="113"/>
      <c r="W448" s="111"/>
    </row>
    <row r="449" spans="2:23" s="53" customFormat="1" ht="15.75" hidden="1" customHeight="1" x14ac:dyDescent="0.3">
      <c r="B449" s="113"/>
      <c r="C449" s="111"/>
      <c r="D449" s="113"/>
      <c r="H449" s="113"/>
      <c r="I449" s="116"/>
      <c r="J449" s="113"/>
      <c r="V449" s="113"/>
      <c r="W449" s="111"/>
    </row>
    <row r="450" spans="2:23" s="53" customFormat="1" ht="15.75" hidden="1" customHeight="1" x14ac:dyDescent="0.3">
      <c r="B450" s="113"/>
      <c r="C450" s="111"/>
      <c r="D450" s="113"/>
      <c r="H450" s="113"/>
      <c r="I450" s="116"/>
      <c r="J450" s="113"/>
      <c r="V450" s="113"/>
      <c r="W450" s="111"/>
    </row>
    <row r="451" spans="2:23" s="53" customFormat="1" ht="15.75" hidden="1" customHeight="1" x14ac:dyDescent="0.3">
      <c r="B451" s="113"/>
      <c r="C451" s="111"/>
      <c r="D451" s="113"/>
      <c r="H451" s="113"/>
      <c r="I451" s="116"/>
      <c r="J451" s="113"/>
      <c r="V451" s="113"/>
      <c r="W451" s="111"/>
    </row>
    <row r="452" spans="2:23" s="53" customFormat="1" ht="15.75" hidden="1" customHeight="1" x14ac:dyDescent="0.3">
      <c r="B452" s="113"/>
      <c r="C452" s="111"/>
      <c r="D452" s="113"/>
      <c r="H452" s="113"/>
      <c r="I452" s="116"/>
      <c r="J452" s="113"/>
      <c r="V452" s="113"/>
      <c r="W452" s="111"/>
    </row>
    <row r="453" spans="2:23" s="53" customFormat="1" ht="15.75" hidden="1" customHeight="1" x14ac:dyDescent="0.3">
      <c r="B453" s="113"/>
      <c r="C453" s="111"/>
      <c r="D453" s="113"/>
      <c r="H453" s="113"/>
      <c r="I453" s="116"/>
      <c r="J453" s="113"/>
      <c r="V453" s="113"/>
      <c r="W453" s="111"/>
    </row>
    <row r="454" spans="2:23" s="53" customFormat="1" ht="15.75" hidden="1" customHeight="1" x14ac:dyDescent="0.3">
      <c r="B454" s="113"/>
      <c r="C454" s="111"/>
      <c r="D454" s="113"/>
      <c r="H454" s="113"/>
      <c r="I454" s="116"/>
      <c r="J454" s="113"/>
      <c r="V454" s="113"/>
      <c r="W454" s="111"/>
    </row>
    <row r="455" spans="2:23" s="53" customFormat="1" ht="15.75" hidden="1" customHeight="1" x14ac:dyDescent="0.3">
      <c r="B455" s="113"/>
      <c r="C455" s="111"/>
      <c r="D455" s="113"/>
      <c r="H455" s="113"/>
      <c r="I455" s="116"/>
      <c r="J455" s="113"/>
      <c r="V455" s="113"/>
      <c r="W455" s="111"/>
    </row>
    <row r="456" spans="2:23" s="53" customFormat="1" ht="15.75" hidden="1" customHeight="1" x14ac:dyDescent="0.3">
      <c r="B456" s="113"/>
      <c r="C456" s="111"/>
      <c r="D456" s="113"/>
      <c r="H456" s="113"/>
      <c r="I456" s="116"/>
      <c r="J456" s="113"/>
      <c r="V456" s="113"/>
      <c r="W456" s="111"/>
    </row>
    <row r="457" spans="2:23" s="53" customFormat="1" ht="15.75" hidden="1" customHeight="1" x14ac:dyDescent="0.3">
      <c r="B457" s="113"/>
      <c r="C457" s="111"/>
      <c r="D457" s="113"/>
      <c r="H457" s="113"/>
      <c r="I457" s="116"/>
      <c r="J457" s="113"/>
      <c r="V457" s="113"/>
      <c r="W457" s="111"/>
    </row>
    <row r="458" spans="2:23" s="53" customFormat="1" ht="15.75" hidden="1" customHeight="1" x14ac:dyDescent="0.3">
      <c r="B458" s="113"/>
      <c r="C458" s="111"/>
      <c r="D458" s="113"/>
      <c r="H458" s="113"/>
      <c r="I458" s="116"/>
      <c r="J458" s="113"/>
      <c r="V458" s="113"/>
      <c r="W458" s="111"/>
    </row>
    <row r="459" spans="2:23" s="53" customFormat="1" ht="15.75" hidden="1" customHeight="1" x14ac:dyDescent="0.3">
      <c r="B459" s="113"/>
      <c r="C459" s="111"/>
      <c r="D459" s="113"/>
      <c r="H459" s="113"/>
      <c r="I459" s="116"/>
      <c r="J459" s="113"/>
      <c r="V459" s="113"/>
      <c r="W459" s="111"/>
    </row>
    <row r="460" spans="2:23" s="53" customFormat="1" ht="15.75" hidden="1" customHeight="1" x14ac:dyDescent="0.3">
      <c r="B460" s="113"/>
      <c r="C460" s="111"/>
      <c r="D460" s="113"/>
      <c r="H460" s="113"/>
      <c r="I460" s="116"/>
      <c r="J460" s="113"/>
      <c r="V460" s="113"/>
      <c r="W460" s="111"/>
    </row>
    <row r="461" spans="2:23" s="53" customFormat="1" ht="15.75" hidden="1" customHeight="1" x14ac:dyDescent="0.3">
      <c r="B461" s="113"/>
      <c r="C461" s="111"/>
      <c r="D461" s="113"/>
      <c r="H461" s="113"/>
      <c r="I461" s="116"/>
      <c r="J461" s="113"/>
      <c r="V461" s="113"/>
      <c r="W461" s="111"/>
    </row>
    <row r="462" spans="2:23" s="53" customFormat="1" ht="15.75" hidden="1" customHeight="1" x14ac:dyDescent="0.3">
      <c r="B462" s="113"/>
      <c r="C462" s="111"/>
      <c r="D462" s="113"/>
      <c r="H462" s="113"/>
      <c r="I462" s="116"/>
      <c r="J462" s="113"/>
      <c r="V462" s="113"/>
      <c r="W462" s="111"/>
    </row>
    <row r="463" spans="2:23" s="53" customFormat="1" ht="15.75" hidden="1" customHeight="1" x14ac:dyDescent="0.3">
      <c r="B463" s="113"/>
      <c r="C463" s="111"/>
      <c r="D463" s="113"/>
      <c r="H463" s="113"/>
      <c r="I463" s="116"/>
      <c r="J463" s="113"/>
      <c r="V463" s="113"/>
      <c r="W463" s="111"/>
    </row>
    <row r="464" spans="2:23" s="53" customFormat="1" ht="15.75" hidden="1" customHeight="1" x14ac:dyDescent="0.3">
      <c r="B464" s="113"/>
      <c r="C464" s="111"/>
      <c r="D464" s="113"/>
      <c r="H464" s="113"/>
      <c r="I464" s="116"/>
      <c r="J464" s="113"/>
      <c r="V464" s="113"/>
      <c r="W464" s="111"/>
    </row>
    <row r="465" spans="2:23" s="53" customFormat="1" ht="15.75" hidden="1" customHeight="1" x14ac:dyDescent="0.3">
      <c r="B465" s="113"/>
      <c r="C465" s="111"/>
      <c r="D465" s="113"/>
      <c r="H465" s="113"/>
      <c r="I465" s="116"/>
      <c r="J465" s="113"/>
      <c r="V465" s="113"/>
      <c r="W465" s="111"/>
    </row>
    <row r="466" spans="2:23" s="53" customFormat="1" ht="15.75" hidden="1" customHeight="1" x14ac:dyDescent="0.3">
      <c r="B466" s="113"/>
      <c r="C466" s="111"/>
      <c r="D466" s="113"/>
      <c r="H466" s="113"/>
      <c r="I466" s="116"/>
      <c r="J466" s="113"/>
      <c r="V466" s="113"/>
      <c r="W466" s="111"/>
    </row>
    <row r="467" spans="2:23" s="53" customFormat="1" ht="15.75" hidden="1" customHeight="1" x14ac:dyDescent="0.3">
      <c r="B467" s="113"/>
      <c r="C467" s="111"/>
      <c r="D467" s="113"/>
      <c r="H467" s="113"/>
      <c r="I467" s="116"/>
      <c r="J467" s="113"/>
      <c r="V467" s="113"/>
      <c r="W467" s="111"/>
    </row>
    <row r="468" spans="2:23" s="53" customFormat="1" ht="15.75" hidden="1" customHeight="1" x14ac:dyDescent="0.3">
      <c r="B468" s="113"/>
      <c r="C468" s="111"/>
      <c r="D468" s="113"/>
      <c r="H468" s="113"/>
      <c r="I468" s="116"/>
      <c r="J468" s="113"/>
      <c r="V468" s="113"/>
      <c r="W468" s="111"/>
    </row>
    <row r="469" spans="2:23" s="53" customFormat="1" ht="15.75" hidden="1" customHeight="1" x14ac:dyDescent="0.3">
      <c r="B469" s="113"/>
      <c r="C469" s="111"/>
      <c r="D469" s="113"/>
      <c r="H469" s="113"/>
      <c r="I469" s="116"/>
      <c r="J469" s="113"/>
      <c r="V469" s="113"/>
      <c r="W469" s="111"/>
    </row>
    <row r="470" spans="2:23" s="53" customFormat="1" ht="15.75" hidden="1" customHeight="1" x14ac:dyDescent="0.3">
      <c r="B470" s="113"/>
      <c r="C470" s="111"/>
      <c r="D470" s="113"/>
      <c r="H470" s="113"/>
      <c r="I470" s="116"/>
      <c r="J470" s="113"/>
      <c r="V470" s="113"/>
      <c r="W470" s="111"/>
    </row>
    <row r="471" spans="2:23" s="53" customFormat="1" ht="15.75" hidden="1" customHeight="1" x14ac:dyDescent="0.3">
      <c r="B471" s="113"/>
      <c r="C471" s="111"/>
      <c r="D471" s="113"/>
      <c r="H471" s="113"/>
      <c r="I471" s="116"/>
      <c r="J471" s="113"/>
      <c r="V471" s="113"/>
      <c r="W471" s="111"/>
    </row>
    <row r="472" spans="2:23" s="53" customFormat="1" ht="15.75" hidden="1" customHeight="1" x14ac:dyDescent="0.3">
      <c r="B472" s="113"/>
      <c r="C472" s="111"/>
      <c r="D472" s="113"/>
      <c r="H472" s="113"/>
      <c r="I472" s="116"/>
      <c r="J472" s="113"/>
      <c r="V472" s="113"/>
      <c r="W472" s="111"/>
    </row>
    <row r="473" spans="2:23" s="53" customFormat="1" ht="15.75" hidden="1" customHeight="1" x14ac:dyDescent="0.3">
      <c r="B473" s="113"/>
      <c r="C473" s="111"/>
      <c r="D473" s="113"/>
      <c r="H473" s="113"/>
      <c r="I473" s="116"/>
      <c r="J473" s="113"/>
      <c r="V473" s="113"/>
      <c r="W473" s="111"/>
    </row>
    <row r="474" spans="2:23" s="53" customFormat="1" ht="15.75" hidden="1" customHeight="1" x14ac:dyDescent="0.3">
      <c r="B474" s="113"/>
      <c r="C474" s="111"/>
      <c r="D474" s="113"/>
      <c r="H474" s="113"/>
      <c r="I474" s="116"/>
      <c r="J474" s="113"/>
      <c r="V474" s="113"/>
      <c r="W474" s="111"/>
    </row>
    <row r="475" spans="2:23" s="53" customFormat="1" ht="15.75" hidden="1" customHeight="1" x14ac:dyDescent="0.3">
      <c r="B475" s="113"/>
      <c r="C475" s="111"/>
      <c r="D475" s="113"/>
      <c r="H475" s="113"/>
      <c r="I475" s="116"/>
      <c r="J475" s="113"/>
      <c r="V475" s="113"/>
      <c r="W475" s="111"/>
    </row>
    <row r="476" spans="2:23" s="53" customFormat="1" ht="15.75" hidden="1" customHeight="1" x14ac:dyDescent="0.3">
      <c r="B476" s="113"/>
      <c r="C476" s="111"/>
      <c r="D476" s="113"/>
      <c r="H476" s="113"/>
      <c r="I476" s="116"/>
      <c r="J476" s="113"/>
      <c r="V476" s="113"/>
      <c r="W476" s="111"/>
    </row>
    <row r="477" spans="2:23" s="53" customFormat="1" ht="15.75" hidden="1" customHeight="1" x14ac:dyDescent="0.3">
      <c r="B477" s="113"/>
      <c r="C477" s="111"/>
      <c r="D477" s="113"/>
      <c r="H477" s="113"/>
      <c r="I477" s="116"/>
      <c r="J477" s="113"/>
      <c r="V477" s="113"/>
      <c r="W477" s="111"/>
    </row>
    <row r="478" spans="2:23" s="53" customFormat="1" ht="15.75" hidden="1" customHeight="1" x14ac:dyDescent="0.3">
      <c r="B478" s="113"/>
      <c r="C478" s="111"/>
      <c r="D478" s="113"/>
      <c r="H478" s="113"/>
      <c r="I478" s="116"/>
      <c r="J478" s="113"/>
      <c r="V478" s="113"/>
      <c r="W478" s="111"/>
    </row>
    <row r="479" spans="2:23" s="53" customFormat="1" ht="15.75" hidden="1" customHeight="1" x14ac:dyDescent="0.3">
      <c r="B479" s="113"/>
      <c r="C479" s="111"/>
      <c r="D479" s="113"/>
      <c r="H479" s="113"/>
      <c r="I479" s="116"/>
      <c r="J479" s="113"/>
      <c r="V479" s="113"/>
      <c r="W479" s="111"/>
    </row>
    <row r="480" spans="2:23" s="53" customFormat="1" ht="15.75" hidden="1" customHeight="1" x14ac:dyDescent="0.3">
      <c r="B480" s="113"/>
      <c r="C480" s="111"/>
      <c r="D480" s="113"/>
      <c r="H480" s="113"/>
      <c r="I480" s="116"/>
      <c r="J480" s="113"/>
      <c r="V480" s="113"/>
      <c r="W480" s="111"/>
    </row>
    <row r="481" spans="2:23" s="53" customFormat="1" ht="15.75" hidden="1" customHeight="1" x14ac:dyDescent="0.3">
      <c r="B481" s="113"/>
      <c r="C481" s="111"/>
      <c r="D481" s="113"/>
      <c r="H481" s="113"/>
      <c r="I481" s="116"/>
      <c r="J481" s="113"/>
      <c r="V481" s="113"/>
      <c r="W481" s="111"/>
    </row>
    <row r="482" spans="2:23" s="53" customFormat="1" ht="15.75" hidden="1" customHeight="1" x14ac:dyDescent="0.3">
      <c r="B482" s="113"/>
      <c r="C482" s="111"/>
      <c r="D482" s="113"/>
      <c r="H482" s="113"/>
      <c r="I482" s="116"/>
      <c r="J482" s="113"/>
      <c r="V482" s="113"/>
      <c r="W482" s="111"/>
    </row>
    <row r="483" spans="2:23" s="53" customFormat="1" ht="15.75" hidden="1" customHeight="1" x14ac:dyDescent="0.3">
      <c r="B483" s="113"/>
      <c r="C483" s="111"/>
      <c r="D483" s="113"/>
      <c r="H483" s="113"/>
      <c r="I483" s="116"/>
      <c r="J483" s="113"/>
      <c r="V483" s="113"/>
      <c r="W483" s="111"/>
    </row>
    <row r="484" spans="2:23" s="53" customFormat="1" ht="15.75" hidden="1" customHeight="1" x14ac:dyDescent="0.3">
      <c r="B484" s="113"/>
      <c r="C484" s="111"/>
      <c r="D484" s="113"/>
      <c r="H484" s="113"/>
      <c r="I484" s="116"/>
      <c r="J484" s="113"/>
      <c r="V484" s="113"/>
      <c r="W484" s="111"/>
    </row>
    <row r="485" spans="2:23" s="53" customFormat="1" ht="15.75" hidden="1" customHeight="1" x14ac:dyDescent="0.3">
      <c r="B485" s="113"/>
      <c r="C485" s="111"/>
      <c r="D485" s="113"/>
      <c r="H485" s="113"/>
      <c r="I485" s="116"/>
      <c r="J485" s="113"/>
      <c r="V485" s="113"/>
      <c r="W485" s="111"/>
    </row>
    <row r="486" spans="2:23" s="53" customFormat="1" ht="15.75" hidden="1" customHeight="1" x14ac:dyDescent="0.3">
      <c r="B486" s="113"/>
      <c r="C486" s="111"/>
      <c r="D486" s="113"/>
      <c r="H486" s="113"/>
      <c r="I486" s="116"/>
      <c r="J486" s="113"/>
      <c r="V486" s="113"/>
      <c r="W486" s="111"/>
    </row>
    <row r="487" spans="2:23" s="53" customFormat="1" ht="15.75" hidden="1" customHeight="1" x14ac:dyDescent="0.3">
      <c r="B487" s="113"/>
      <c r="C487" s="111"/>
      <c r="D487" s="113"/>
      <c r="H487" s="113"/>
      <c r="I487" s="116"/>
      <c r="J487" s="113"/>
      <c r="V487" s="113"/>
      <c r="W487" s="111"/>
    </row>
    <row r="488" spans="2:23" s="53" customFormat="1" ht="15.75" hidden="1" customHeight="1" x14ac:dyDescent="0.3">
      <c r="B488" s="113"/>
      <c r="C488" s="111"/>
      <c r="D488" s="113"/>
      <c r="H488" s="113"/>
      <c r="I488" s="116"/>
      <c r="J488" s="113"/>
      <c r="V488" s="113"/>
      <c r="W488" s="111"/>
    </row>
    <row r="489" spans="2:23" s="53" customFormat="1" ht="15.75" hidden="1" customHeight="1" x14ac:dyDescent="0.3">
      <c r="B489" s="113"/>
      <c r="C489" s="111"/>
      <c r="D489" s="113"/>
      <c r="H489" s="113"/>
      <c r="I489" s="116"/>
      <c r="J489" s="113"/>
      <c r="V489" s="113"/>
      <c r="W489" s="111"/>
    </row>
    <row r="490" spans="2:23" s="53" customFormat="1" ht="15.75" hidden="1" customHeight="1" x14ac:dyDescent="0.3">
      <c r="B490" s="113"/>
      <c r="C490" s="111"/>
      <c r="D490" s="113"/>
      <c r="H490" s="113"/>
      <c r="I490" s="116"/>
      <c r="J490" s="113"/>
      <c r="V490" s="113"/>
      <c r="W490" s="111"/>
    </row>
    <row r="491" spans="2:23" s="53" customFormat="1" ht="15.75" hidden="1" customHeight="1" x14ac:dyDescent="0.3">
      <c r="B491" s="113"/>
      <c r="C491" s="111"/>
      <c r="D491" s="113"/>
      <c r="H491" s="113"/>
      <c r="I491" s="116"/>
      <c r="J491" s="113"/>
      <c r="V491" s="113"/>
      <c r="W491" s="111"/>
    </row>
    <row r="492" spans="2:23" s="53" customFormat="1" ht="15.75" hidden="1" customHeight="1" x14ac:dyDescent="0.3">
      <c r="B492" s="113"/>
      <c r="C492" s="111"/>
      <c r="D492" s="113"/>
      <c r="H492" s="113"/>
      <c r="I492" s="116"/>
      <c r="J492" s="113"/>
      <c r="V492" s="113"/>
      <c r="W492" s="111"/>
    </row>
    <row r="493" spans="2:23" s="53" customFormat="1" ht="15.75" hidden="1" customHeight="1" x14ac:dyDescent="0.3">
      <c r="B493" s="113"/>
      <c r="C493" s="111"/>
      <c r="D493" s="113"/>
      <c r="H493" s="113"/>
      <c r="I493" s="116"/>
      <c r="J493" s="113"/>
      <c r="V493" s="113"/>
      <c r="W493" s="111"/>
    </row>
    <row r="494" spans="2:23" s="53" customFormat="1" ht="15.75" hidden="1" customHeight="1" x14ac:dyDescent="0.3">
      <c r="B494" s="113"/>
      <c r="C494" s="111"/>
      <c r="D494" s="113"/>
      <c r="H494" s="113"/>
      <c r="I494" s="116"/>
      <c r="J494" s="113"/>
      <c r="V494" s="113"/>
      <c r="W494" s="111"/>
    </row>
    <row r="495" spans="2:23" s="53" customFormat="1" ht="15.75" hidden="1" customHeight="1" x14ac:dyDescent="0.3">
      <c r="B495" s="113"/>
      <c r="C495" s="111"/>
      <c r="D495" s="113"/>
      <c r="H495" s="113"/>
      <c r="I495" s="116"/>
      <c r="J495" s="113"/>
      <c r="V495" s="113"/>
      <c r="W495" s="111"/>
    </row>
    <row r="496" spans="2:23" s="53" customFormat="1" ht="15.75" hidden="1" customHeight="1" x14ac:dyDescent="0.3">
      <c r="B496" s="113"/>
      <c r="C496" s="111"/>
      <c r="D496" s="113"/>
      <c r="H496" s="113"/>
      <c r="I496" s="116"/>
      <c r="J496" s="113"/>
      <c r="V496" s="113"/>
      <c r="W496" s="111"/>
    </row>
    <row r="497" spans="2:23" s="53" customFormat="1" ht="15.75" hidden="1" customHeight="1" x14ac:dyDescent="0.3">
      <c r="B497" s="113"/>
      <c r="C497" s="111"/>
      <c r="D497" s="113"/>
      <c r="H497" s="113"/>
      <c r="I497" s="116"/>
      <c r="J497" s="113"/>
      <c r="V497" s="113"/>
      <c r="W497" s="111"/>
    </row>
    <row r="498" spans="2:23" s="53" customFormat="1" ht="15.75" hidden="1" customHeight="1" x14ac:dyDescent="0.3">
      <c r="B498" s="113"/>
      <c r="C498" s="111"/>
      <c r="D498" s="113"/>
      <c r="H498" s="113"/>
      <c r="I498" s="116"/>
      <c r="J498" s="113"/>
      <c r="V498" s="113"/>
      <c r="W498" s="111"/>
    </row>
    <row r="499" spans="2:23" s="53" customFormat="1" ht="15.75" hidden="1" customHeight="1" x14ac:dyDescent="0.3">
      <c r="B499" s="113"/>
      <c r="C499" s="111"/>
      <c r="D499" s="113"/>
      <c r="H499" s="113"/>
      <c r="I499" s="116"/>
      <c r="J499" s="113"/>
      <c r="V499" s="113"/>
      <c r="W499" s="111"/>
    </row>
    <row r="500" spans="2:23" s="53" customFormat="1" ht="15.75" hidden="1" customHeight="1" x14ac:dyDescent="0.3">
      <c r="B500" s="113"/>
      <c r="C500" s="111"/>
      <c r="D500" s="113"/>
      <c r="H500" s="113"/>
      <c r="I500" s="116"/>
      <c r="J500" s="113"/>
      <c r="V500" s="113"/>
      <c r="W500" s="111"/>
    </row>
    <row r="501" spans="2:23" s="53" customFormat="1" ht="15.75" hidden="1" customHeight="1" x14ac:dyDescent="0.3">
      <c r="B501" s="113"/>
      <c r="C501" s="111"/>
      <c r="D501" s="113"/>
      <c r="H501" s="113"/>
      <c r="I501" s="116"/>
      <c r="J501" s="113"/>
      <c r="V501" s="113"/>
      <c r="W501" s="111"/>
    </row>
    <row r="502" spans="2:23" s="53" customFormat="1" ht="15.75" hidden="1" customHeight="1" x14ac:dyDescent="0.3">
      <c r="B502" s="113"/>
      <c r="C502" s="111"/>
      <c r="D502" s="113"/>
      <c r="H502" s="113"/>
      <c r="I502" s="116"/>
      <c r="J502" s="113"/>
      <c r="V502" s="113"/>
      <c r="W502" s="111"/>
    </row>
    <row r="503" spans="2:23" s="53" customFormat="1" ht="15.75" hidden="1" customHeight="1" x14ac:dyDescent="0.3">
      <c r="B503" s="113"/>
      <c r="C503" s="111"/>
      <c r="D503" s="113"/>
      <c r="H503" s="113"/>
      <c r="I503" s="116"/>
      <c r="J503" s="113"/>
      <c r="V503" s="113"/>
      <c r="W503" s="111"/>
    </row>
    <row r="504" spans="2:23" s="53" customFormat="1" ht="15.75" hidden="1" customHeight="1" x14ac:dyDescent="0.3">
      <c r="B504" s="113"/>
      <c r="C504" s="111"/>
      <c r="D504" s="113"/>
      <c r="H504" s="113"/>
      <c r="I504" s="116"/>
      <c r="J504" s="113"/>
      <c r="V504" s="113"/>
      <c r="W504" s="111"/>
    </row>
    <row r="505" spans="2:23" s="53" customFormat="1" ht="15.75" hidden="1" customHeight="1" x14ac:dyDescent="0.3">
      <c r="B505" s="113"/>
      <c r="C505" s="111"/>
      <c r="D505" s="113"/>
      <c r="H505" s="113"/>
      <c r="I505" s="116"/>
      <c r="J505" s="113"/>
      <c r="V505" s="113"/>
      <c r="W505" s="111"/>
    </row>
    <row r="506" spans="2:23" s="53" customFormat="1" ht="15.75" hidden="1" customHeight="1" x14ac:dyDescent="0.3">
      <c r="B506" s="113"/>
      <c r="C506" s="111"/>
      <c r="D506" s="113"/>
      <c r="H506" s="113"/>
      <c r="I506" s="116"/>
      <c r="J506" s="113"/>
      <c r="V506" s="113"/>
      <c r="W506" s="111"/>
    </row>
    <row r="507" spans="2:23" s="53" customFormat="1" ht="15.75" hidden="1" customHeight="1" x14ac:dyDescent="0.3">
      <c r="B507" s="113"/>
      <c r="C507" s="111"/>
      <c r="D507" s="113"/>
      <c r="H507" s="113"/>
      <c r="I507" s="116"/>
      <c r="J507" s="113"/>
      <c r="V507" s="113"/>
      <c r="W507" s="111"/>
    </row>
    <row r="508" spans="2:23" s="53" customFormat="1" ht="15.75" hidden="1" customHeight="1" x14ac:dyDescent="0.3">
      <c r="B508" s="113"/>
      <c r="C508" s="111"/>
      <c r="D508" s="113"/>
      <c r="H508" s="113"/>
      <c r="I508" s="116"/>
      <c r="J508" s="113"/>
      <c r="V508" s="113"/>
      <c r="W508" s="111"/>
    </row>
    <row r="509" spans="2:23" s="53" customFormat="1" ht="15.75" hidden="1" customHeight="1" x14ac:dyDescent="0.3">
      <c r="B509" s="113"/>
      <c r="C509" s="111"/>
      <c r="D509" s="113"/>
      <c r="H509" s="113"/>
      <c r="I509" s="116"/>
      <c r="J509" s="113"/>
      <c r="V509" s="113"/>
      <c r="W509" s="111"/>
    </row>
    <row r="510" spans="2:23" s="53" customFormat="1" ht="15.75" hidden="1" customHeight="1" x14ac:dyDescent="0.3">
      <c r="B510" s="113"/>
      <c r="C510" s="111"/>
      <c r="D510" s="113"/>
      <c r="H510" s="113"/>
      <c r="I510" s="116"/>
      <c r="J510" s="113"/>
      <c r="V510" s="113"/>
      <c r="W510" s="111"/>
    </row>
    <row r="511" spans="2:23" s="53" customFormat="1" ht="15.75" hidden="1" customHeight="1" x14ac:dyDescent="0.3">
      <c r="B511" s="113"/>
      <c r="C511" s="111"/>
      <c r="D511" s="113"/>
      <c r="H511" s="113"/>
      <c r="I511" s="116"/>
      <c r="J511" s="113"/>
      <c r="V511" s="113"/>
      <c r="W511" s="111"/>
    </row>
    <row r="512" spans="2:23" s="53" customFormat="1" ht="15.75" hidden="1" customHeight="1" x14ac:dyDescent="0.3">
      <c r="B512" s="113"/>
      <c r="C512" s="111"/>
      <c r="D512" s="113"/>
      <c r="H512" s="113"/>
      <c r="I512" s="116"/>
      <c r="J512" s="113"/>
      <c r="V512" s="113"/>
      <c r="W512" s="111"/>
    </row>
    <row r="513" spans="2:23" s="53" customFormat="1" ht="15.75" hidden="1" customHeight="1" x14ac:dyDescent="0.3">
      <c r="B513" s="113"/>
      <c r="C513" s="111"/>
      <c r="D513" s="113"/>
      <c r="H513" s="113"/>
      <c r="I513" s="116"/>
      <c r="J513" s="113"/>
      <c r="V513" s="113"/>
      <c r="W513" s="111"/>
    </row>
    <row r="514" spans="2:23" s="53" customFormat="1" ht="15.75" hidden="1" customHeight="1" x14ac:dyDescent="0.3">
      <c r="B514" s="113"/>
      <c r="C514" s="111"/>
      <c r="D514" s="113"/>
      <c r="H514" s="113"/>
      <c r="I514" s="116"/>
      <c r="J514" s="113"/>
      <c r="V514" s="113"/>
      <c r="W514" s="111"/>
    </row>
    <row r="515" spans="2:23" s="53" customFormat="1" ht="15.75" hidden="1" customHeight="1" x14ac:dyDescent="0.3">
      <c r="B515" s="113"/>
      <c r="C515" s="111"/>
      <c r="D515" s="113"/>
      <c r="H515" s="113"/>
      <c r="I515" s="116"/>
      <c r="J515" s="113"/>
      <c r="V515" s="113"/>
      <c r="W515" s="111"/>
    </row>
    <row r="516" spans="2:23" s="53" customFormat="1" ht="15.75" hidden="1" customHeight="1" x14ac:dyDescent="0.3">
      <c r="B516" s="113"/>
      <c r="C516" s="111"/>
      <c r="D516" s="113"/>
      <c r="H516" s="113"/>
      <c r="I516" s="116"/>
      <c r="J516" s="113"/>
      <c r="V516" s="113"/>
      <c r="W516" s="111"/>
    </row>
    <row r="517" spans="2:23" s="53" customFormat="1" ht="15.75" hidden="1" customHeight="1" x14ac:dyDescent="0.3">
      <c r="B517" s="113"/>
      <c r="C517" s="111"/>
      <c r="D517" s="113"/>
      <c r="H517" s="113"/>
      <c r="I517" s="116"/>
      <c r="J517" s="113"/>
      <c r="V517" s="113"/>
      <c r="W517" s="111"/>
    </row>
    <row r="518" spans="2:23" s="53" customFormat="1" ht="15.75" hidden="1" customHeight="1" x14ac:dyDescent="0.3">
      <c r="B518" s="113"/>
      <c r="C518" s="111"/>
      <c r="D518" s="113"/>
      <c r="H518" s="113"/>
      <c r="I518" s="116"/>
      <c r="J518" s="113"/>
      <c r="V518" s="113"/>
      <c r="W518" s="111"/>
    </row>
    <row r="519" spans="2:23" s="53" customFormat="1" ht="15.75" hidden="1" customHeight="1" x14ac:dyDescent="0.3">
      <c r="B519" s="113"/>
      <c r="C519" s="111"/>
      <c r="D519" s="113"/>
      <c r="H519" s="113"/>
      <c r="I519" s="116"/>
      <c r="J519" s="113"/>
      <c r="V519" s="113"/>
      <c r="W519" s="111"/>
    </row>
    <row r="520" spans="2:23" s="53" customFormat="1" ht="15.75" hidden="1" customHeight="1" x14ac:dyDescent="0.3">
      <c r="B520" s="113"/>
      <c r="C520" s="111"/>
      <c r="D520" s="113"/>
      <c r="H520" s="113"/>
      <c r="I520" s="116"/>
      <c r="J520" s="113"/>
      <c r="V520" s="113"/>
      <c r="W520" s="111"/>
    </row>
    <row r="521" spans="2:23" s="53" customFormat="1" ht="15.75" hidden="1" customHeight="1" x14ac:dyDescent="0.3">
      <c r="B521" s="113"/>
      <c r="C521" s="111"/>
      <c r="D521" s="113"/>
      <c r="H521" s="113"/>
      <c r="I521" s="116"/>
      <c r="J521" s="113"/>
      <c r="V521" s="113"/>
      <c r="W521" s="111"/>
    </row>
    <row r="522" spans="2:23" s="53" customFormat="1" ht="15.75" hidden="1" customHeight="1" x14ac:dyDescent="0.3">
      <c r="B522" s="113"/>
      <c r="C522" s="111"/>
      <c r="D522" s="113"/>
      <c r="H522" s="113"/>
      <c r="I522" s="116"/>
      <c r="J522" s="113"/>
      <c r="V522" s="113"/>
      <c r="W522" s="111"/>
    </row>
    <row r="523" spans="2:23" s="53" customFormat="1" ht="15.75" hidden="1" customHeight="1" x14ac:dyDescent="0.3">
      <c r="B523" s="113"/>
      <c r="C523" s="111"/>
      <c r="D523" s="113"/>
      <c r="H523" s="113"/>
      <c r="I523" s="116"/>
      <c r="J523" s="113"/>
      <c r="V523" s="113"/>
      <c r="W523" s="111"/>
    </row>
    <row r="524" spans="2:23" s="53" customFormat="1" ht="15.75" hidden="1" customHeight="1" x14ac:dyDescent="0.3">
      <c r="B524" s="113"/>
      <c r="C524" s="111"/>
      <c r="D524" s="113"/>
      <c r="H524" s="113"/>
      <c r="I524" s="116"/>
      <c r="J524" s="113"/>
      <c r="V524" s="113"/>
      <c r="W524" s="111"/>
    </row>
    <row r="525" spans="2:23" s="53" customFormat="1" ht="15.75" hidden="1" customHeight="1" x14ac:dyDescent="0.3">
      <c r="B525" s="113"/>
      <c r="C525" s="111"/>
      <c r="D525" s="113"/>
      <c r="H525" s="113"/>
      <c r="I525" s="116"/>
      <c r="J525" s="113"/>
      <c r="V525" s="113"/>
      <c r="W525" s="111"/>
    </row>
    <row r="526" spans="2:23" s="53" customFormat="1" ht="15.75" hidden="1" customHeight="1" x14ac:dyDescent="0.3">
      <c r="B526" s="113"/>
      <c r="C526" s="111"/>
      <c r="D526" s="113"/>
      <c r="H526" s="113"/>
      <c r="I526" s="116"/>
      <c r="J526" s="113"/>
      <c r="V526" s="113"/>
      <c r="W526" s="111"/>
    </row>
    <row r="527" spans="2:23" s="53" customFormat="1" ht="15.75" hidden="1" customHeight="1" x14ac:dyDescent="0.3">
      <c r="B527" s="113"/>
      <c r="C527" s="111"/>
      <c r="D527" s="113"/>
      <c r="H527" s="113"/>
      <c r="I527" s="116"/>
      <c r="J527" s="113"/>
      <c r="V527" s="113"/>
      <c r="W527" s="111"/>
    </row>
    <row r="528" spans="2:23" s="53" customFormat="1" ht="15.75" hidden="1" customHeight="1" x14ac:dyDescent="0.3">
      <c r="B528" s="113"/>
      <c r="C528" s="111"/>
      <c r="D528" s="113"/>
      <c r="H528" s="113"/>
      <c r="I528" s="116"/>
      <c r="J528" s="113"/>
      <c r="V528" s="113"/>
      <c r="W528" s="111"/>
    </row>
    <row r="529" spans="2:23" s="53" customFormat="1" ht="15.75" hidden="1" customHeight="1" x14ac:dyDescent="0.3">
      <c r="B529" s="113"/>
      <c r="C529" s="111"/>
      <c r="D529" s="113"/>
      <c r="H529" s="113"/>
      <c r="I529" s="116"/>
      <c r="J529" s="113"/>
      <c r="V529" s="113"/>
      <c r="W529" s="111"/>
    </row>
    <row r="530" spans="2:23" s="53" customFormat="1" ht="15.75" hidden="1" customHeight="1" x14ac:dyDescent="0.3">
      <c r="B530" s="113"/>
      <c r="C530" s="111"/>
      <c r="D530" s="113"/>
      <c r="H530" s="113"/>
      <c r="I530" s="116"/>
      <c r="J530" s="113"/>
      <c r="V530" s="113"/>
      <c r="W530" s="111"/>
    </row>
    <row r="531" spans="2:23" s="53" customFormat="1" ht="15.75" hidden="1" customHeight="1" x14ac:dyDescent="0.3">
      <c r="B531" s="113"/>
      <c r="C531" s="111"/>
      <c r="D531" s="113"/>
      <c r="H531" s="113"/>
      <c r="I531" s="116"/>
      <c r="J531" s="113"/>
      <c r="V531" s="113"/>
      <c r="W531" s="111"/>
    </row>
    <row r="532" spans="2:23" s="53" customFormat="1" ht="15.75" hidden="1" customHeight="1" x14ac:dyDescent="0.3">
      <c r="B532" s="113"/>
      <c r="C532" s="111"/>
      <c r="D532" s="113"/>
      <c r="H532" s="113"/>
      <c r="I532" s="116"/>
      <c r="J532" s="113"/>
      <c r="V532" s="113"/>
      <c r="W532" s="111"/>
    </row>
    <row r="533" spans="2:23" s="53" customFormat="1" ht="15.75" hidden="1" customHeight="1" x14ac:dyDescent="0.3">
      <c r="B533" s="113"/>
      <c r="C533" s="111"/>
      <c r="D533" s="113"/>
      <c r="H533" s="113"/>
      <c r="I533" s="116"/>
      <c r="J533" s="113"/>
      <c r="V533" s="113"/>
      <c r="W533" s="111"/>
    </row>
    <row r="534" spans="2:23" s="53" customFormat="1" ht="15.75" hidden="1" customHeight="1" x14ac:dyDescent="0.3">
      <c r="B534" s="113"/>
      <c r="C534" s="111"/>
      <c r="D534" s="113"/>
      <c r="H534" s="113"/>
      <c r="I534" s="116"/>
      <c r="J534" s="113"/>
      <c r="V534" s="113"/>
      <c r="W534" s="111"/>
    </row>
    <row r="535" spans="2:23" s="53" customFormat="1" ht="15.75" hidden="1" customHeight="1" x14ac:dyDescent="0.3">
      <c r="B535" s="113"/>
      <c r="C535" s="111"/>
      <c r="D535" s="113"/>
      <c r="H535" s="113"/>
      <c r="I535" s="116"/>
      <c r="J535" s="113"/>
      <c r="V535" s="113"/>
      <c r="W535" s="111"/>
    </row>
    <row r="536" spans="2:23" s="53" customFormat="1" ht="15.75" hidden="1" customHeight="1" x14ac:dyDescent="0.3">
      <c r="B536" s="113"/>
      <c r="C536" s="111"/>
      <c r="D536" s="113"/>
      <c r="H536" s="113"/>
      <c r="I536" s="116"/>
      <c r="J536" s="113"/>
      <c r="V536" s="113"/>
      <c r="W536" s="111"/>
    </row>
    <row r="537" spans="2:23" s="53" customFormat="1" ht="15.75" hidden="1" customHeight="1" x14ac:dyDescent="0.3">
      <c r="B537" s="113"/>
      <c r="C537" s="111"/>
      <c r="D537" s="113"/>
      <c r="H537" s="113"/>
      <c r="I537" s="116"/>
      <c r="J537" s="113"/>
      <c r="V537" s="113"/>
      <c r="W537" s="111"/>
    </row>
    <row r="538" spans="2:23" s="53" customFormat="1" ht="15.75" hidden="1" customHeight="1" x14ac:dyDescent="0.3">
      <c r="B538" s="113"/>
      <c r="C538" s="111"/>
      <c r="D538" s="113"/>
      <c r="H538" s="113"/>
      <c r="I538" s="116"/>
      <c r="J538" s="113"/>
      <c r="V538" s="113"/>
      <c r="W538" s="111"/>
    </row>
    <row r="539" spans="2:23" s="53" customFormat="1" ht="15.75" hidden="1" customHeight="1" x14ac:dyDescent="0.3">
      <c r="B539" s="113"/>
      <c r="C539" s="111"/>
      <c r="D539" s="113"/>
      <c r="H539" s="113"/>
      <c r="I539" s="116"/>
      <c r="J539" s="113"/>
      <c r="V539" s="113"/>
      <c r="W539" s="111"/>
    </row>
    <row r="540" spans="2:23" s="53" customFormat="1" ht="15.75" hidden="1" customHeight="1" x14ac:dyDescent="0.3">
      <c r="B540" s="113"/>
      <c r="C540" s="111"/>
      <c r="D540" s="113"/>
      <c r="H540" s="113"/>
      <c r="I540" s="116"/>
      <c r="J540" s="113"/>
      <c r="V540" s="113"/>
      <c r="W540" s="111"/>
    </row>
    <row r="541" spans="2:23" s="53" customFormat="1" ht="15.75" hidden="1" customHeight="1" x14ac:dyDescent="0.3">
      <c r="B541" s="113"/>
      <c r="C541" s="111"/>
      <c r="D541" s="113"/>
      <c r="H541" s="113"/>
      <c r="I541" s="116"/>
      <c r="J541" s="113"/>
      <c r="V541" s="113"/>
      <c r="W541" s="111"/>
    </row>
    <row r="542" spans="2:23" s="53" customFormat="1" ht="15.75" hidden="1" customHeight="1" x14ac:dyDescent="0.3">
      <c r="B542" s="113"/>
      <c r="C542" s="111"/>
      <c r="D542" s="113"/>
      <c r="H542" s="113"/>
      <c r="I542" s="116"/>
      <c r="J542" s="113"/>
      <c r="V542" s="113"/>
      <c r="W542" s="111"/>
    </row>
    <row r="543" spans="2:23" s="53" customFormat="1" ht="15.75" hidden="1" customHeight="1" x14ac:dyDescent="0.3">
      <c r="B543" s="113"/>
      <c r="C543" s="111"/>
      <c r="D543" s="113"/>
      <c r="H543" s="113"/>
      <c r="I543" s="116"/>
      <c r="J543" s="113"/>
      <c r="V543" s="113"/>
      <c r="W543" s="111"/>
    </row>
    <row r="544" spans="2:23" s="53" customFormat="1" ht="15.75" hidden="1" customHeight="1" x14ac:dyDescent="0.3">
      <c r="B544" s="113"/>
      <c r="C544" s="111"/>
      <c r="D544" s="113"/>
      <c r="H544" s="113"/>
      <c r="I544" s="116"/>
      <c r="J544" s="113"/>
      <c r="V544" s="113"/>
      <c r="W544" s="111"/>
    </row>
    <row r="545" spans="2:23" s="53" customFormat="1" ht="15.75" hidden="1" customHeight="1" x14ac:dyDescent="0.3">
      <c r="B545" s="113"/>
      <c r="C545" s="111"/>
      <c r="D545" s="113"/>
      <c r="H545" s="113"/>
      <c r="I545" s="116"/>
      <c r="J545" s="113"/>
      <c r="V545" s="113"/>
      <c r="W545" s="111"/>
    </row>
    <row r="546" spans="2:23" s="53" customFormat="1" ht="15.75" hidden="1" customHeight="1" x14ac:dyDescent="0.3">
      <c r="B546" s="113"/>
      <c r="C546" s="111"/>
      <c r="D546" s="113"/>
      <c r="H546" s="113"/>
      <c r="I546" s="116"/>
      <c r="J546" s="113"/>
      <c r="V546" s="113"/>
      <c r="W546" s="111"/>
    </row>
    <row r="547" spans="2:23" s="53" customFormat="1" ht="15.75" hidden="1" customHeight="1" x14ac:dyDescent="0.3">
      <c r="B547" s="113"/>
      <c r="C547" s="111"/>
      <c r="D547" s="113"/>
      <c r="H547" s="113"/>
      <c r="I547" s="116"/>
      <c r="J547" s="113"/>
      <c r="V547" s="113"/>
      <c r="W547" s="111"/>
    </row>
    <row r="548" spans="2:23" s="53" customFormat="1" ht="15.75" hidden="1" customHeight="1" x14ac:dyDescent="0.3">
      <c r="B548" s="113"/>
      <c r="C548" s="111"/>
      <c r="D548" s="113"/>
      <c r="H548" s="113"/>
      <c r="I548" s="116"/>
      <c r="J548" s="113"/>
      <c r="V548" s="113"/>
      <c r="W548" s="111"/>
    </row>
    <row r="549" spans="2:23" s="53" customFormat="1" ht="15.75" hidden="1" customHeight="1" x14ac:dyDescent="0.3">
      <c r="B549" s="113"/>
      <c r="C549" s="111"/>
      <c r="D549" s="113"/>
      <c r="H549" s="113"/>
      <c r="I549" s="116"/>
      <c r="J549" s="113"/>
      <c r="V549" s="113"/>
      <c r="W549" s="111"/>
    </row>
    <row r="550" spans="2:23" s="53" customFormat="1" ht="15.75" hidden="1" customHeight="1" x14ac:dyDescent="0.3">
      <c r="B550" s="113"/>
      <c r="C550" s="111"/>
      <c r="D550" s="113"/>
      <c r="H550" s="113"/>
      <c r="I550" s="116"/>
      <c r="J550" s="113"/>
      <c r="V550" s="113"/>
      <c r="W550" s="111"/>
    </row>
    <row r="551" spans="2:23" s="53" customFormat="1" ht="15.75" hidden="1" customHeight="1" x14ac:dyDescent="0.3">
      <c r="B551" s="113"/>
      <c r="C551" s="111"/>
      <c r="D551" s="113"/>
      <c r="H551" s="113"/>
      <c r="I551" s="116"/>
      <c r="J551" s="113"/>
      <c r="V551" s="113"/>
      <c r="W551" s="111"/>
    </row>
    <row r="552" spans="2:23" s="53" customFormat="1" ht="15.75" hidden="1" customHeight="1" x14ac:dyDescent="0.3">
      <c r="B552" s="113"/>
      <c r="C552" s="111"/>
      <c r="D552" s="113"/>
      <c r="H552" s="113"/>
      <c r="I552" s="116"/>
      <c r="J552" s="113"/>
      <c r="V552" s="113"/>
      <c r="W552" s="111"/>
    </row>
    <row r="553" spans="2:23" s="53" customFormat="1" ht="15.75" hidden="1" customHeight="1" x14ac:dyDescent="0.3">
      <c r="B553" s="113"/>
      <c r="C553" s="111"/>
      <c r="D553" s="113"/>
      <c r="H553" s="113"/>
      <c r="I553" s="116"/>
      <c r="J553" s="113"/>
      <c r="V553" s="113"/>
      <c r="W553" s="111"/>
    </row>
    <row r="554" spans="2:23" s="53" customFormat="1" ht="15.75" hidden="1" customHeight="1" x14ac:dyDescent="0.3">
      <c r="B554" s="113"/>
      <c r="C554" s="111"/>
      <c r="D554" s="113"/>
      <c r="H554" s="113"/>
      <c r="I554" s="116"/>
      <c r="J554" s="113"/>
      <c r="V554" s="113"/>
      <c r="W554" s="111"/>
    </row>
    <row r="555" spans="2:23" s="53" customFormat="1" ht="15.75" hidden="1" customHeight="1" x14ac:dyDescent="0.3">
      <c r="B555" s="113"/>
      <c r="C555" s="111"/>
      <c r="D555" s="113"/>
      <c r="H555" s="113"/>
      <c r="I555" s="116"/>
      <c r="J555" s="113"/>
      <c r="V555" s="113"/>
      <c r="W555" s="111"/>
    </row>
    <row r="556" spans="2:23" s="53" customFormat="1" ht="15.75" hidden="1" customHeight="1" x14ac:dyDescent="0.3">
      <c r="B556" s="113"/>
      <c r="C556" s="111"/>
      <c r="D556" s="113"/>
      <c r="H556" s="113"/>
      <c r="I556" s="116"/>
      <c r="J556" s="113"/>
      <c r="V556" s="113"/>
      <c r="W556" s="111"/>
    </row>
    <row r="557" spans="2:23" s="53" customFormat="1" ht="15.75" hidden="1" customHeight="1" x14ac:dyDescent="0.3">
      <c r="B557" s="113"/>
      <c r="C557" s="111"/>
      <c r="D557" s="113"/>
      <c r="H557" s="113"/>
      <c r="I557" s="116"/>
      <c r="J557" s="113"/>
      <c r="V557" s="113"/>
      <c r="W557" s="111"/>
    </row>
    <row r="558" spans="2:23" s="53" customFormat="1" ht="15.75" hidden="1" customHeight="1" x14ac:dyDescent="0.3">
      <c r="B558" s="113"/>
      <c r="C558" s="111"/>
      <c r="D558" s="113"/>
      <c r="H558" s="113"/>
      <c r="I558" s="116"/>
      <c r="J558" s="113"/>
      <c r="V558" s="113"/>
      <c r="W558" s="111"/>
    </row>
    <row r="559" spans="2:23" s="53" customFormat="1" ht="15.75" hidden="1" customHeight="1" x14ac:dyDescent="0.3">
      <c r="B559" s="113"/>
      <c r="C559" s="111"/>
      <c r="D559" s="113"/>
      <c r="H559" s="113"/>
      <c r="I559" s="116"/>
      <c r="J559" s="113"/>
      <c r="V559" s="113"/>
      <c r="W559" s="111"/>
    </row>
    <row r="560" spans="2:23" s="53" customFormat="1" ht="15.75" hidden="1" customHeight="1" x14ac:dyDescent="0.3">
      <c r="B560" s="113"/>
      <c r="C560" s="111"/>
      <c r="D560" s="113"/>
      <c r="H560" s="113"/>
      <c r="I560" s="116"/>
      <c r="J560" s="113"/>
      <c r="V560" s="113"/>
      <c r="W560" s="111"/>
    </row>
    <row r="561" spans="2:23" s="53" customFormat="1" ht="15.75" hidden="1" customHeight="1" x14ac:dyDescent="0.3">
      <c r="B561" s="113"/>
      <c r="C561" s="111"/>
      <c r="D561" s="113"/>
      <c r="H561" s="113"/>
      <c r="I561" s="116"/>
      <c r="J561" s="113"/>
      <c r="V561" s="113"/>
      <c r="W561" s="111"/>
    </row>
    <row r="562" spans="2:23" s="53" customFormat="1" ht="15.75" hidden="1" customHeight="1" x14ac:dyDescent="0.3">
      <c r="B562" s="113"/>
      <c r="C562" s="111"/>
      <c r="D562" s="113"/>
      <c r="H562" s="113"/>
      <c r="I562" s="116"/>
      <c r="J562" s="113"/>
      <c r="V562" s="113"/>
      <c r="W562" s="111"/>
    </row>
    <row r="563" spans="2:23" s="53" customFormat="1" ht="15.75" hidden="1" customHeight="1" x14ac:dyDescent="0.3">
      <c r="B563" s="113"/>
      <c r="C563" s="111"/>
      <c r="D563" s="113"/>
      <c r="H563" s="113"/>
      <c r="I563" s="116"/>
      <c r="J563" s="113"/>
      <c r="V563" s="113"/>
      <c r="W563" s="111"/>
    </row>
    <row r="564" spans="2:23" s="53" customFormat="1" ht="15.75" hidden="1" customHeight="1" x14ac:dyDescent="0.3">
      <c r="B564" s="113"/>
      <c r="C564" s="111"/>
      <c r="D564" s="113"/>
      <c r="H564" s="113"/>
      <c r="I564" s="116"/>
      <c r="J564" s="113"/>
      <c r="V564" s="113"/>
      <c r="W564" s="111"/>
    </row>
    <row r="565" spans="2:23" s="53" customFormat="1" ht="15.75" hidden="1" customHeight="1" x14ac:dyDescent="0.3">
      <c r="B565" s="113"/>
      <c r="C565" s="111"/>
      <c r="D565" s="113"/>
      <c r="H565" s="113"/>
      <c r="I565" s="116"/>
      <c r="J565" s="113"/>
      <c r="V565" s="113"/>
      <c r="W565" s="111"/>
    </row>
    <row r="566" spans="2:23" s="53" customFormat="1" ht="15.75" hidden="1" customHeight="1" x14ac:dyDescent="0.3">
      <c r="B566" s="113"/>
      <c r="C566" s="111"/>
      <c r="D566" s="113"/>
      <c r="H566" s="113"/>
      <c r="I566" s="116"/>
      <c r="J566" s="113"/>
      <c r="V566" s="113"/>
      <c r="W566" s="111"/>
    </row>
    <row r="567" spans="2:23" s="53" customFormat="1" ht="15.75" hidden="1" customHeight="1" x14ac:dyDescent="0.3">
      <c r="B567" s="113"/>
      <c r="C567" s="111"/>
      <c r="D567" s="113"/>
      <c r="H567" s="113"/>
      <c r="I567" s="116"/>
      <c r="J567" s="113"/>
      <c r="V567" s="113"/>
      <c r="W567" s="111"/>
    </row>
    <row r="568" spans="2:23" s="53" customFormat="1" ht="15.75" hidden="1" customHeight="1" x14ac:dyDescent="0.3">
      <c r="B568" s="113"/>
      <c r="C568" s="111"/>
      <c r="D568" s="113"/>
      <c r="H568" s="113"/>
      <c r="I568" s="116"/>
      <c r="J568" s="113"/>
      <c r="V568" s="113"/>
      <c r="W568" s="111"/>
    </row>
    <row r="569" spans="2:23" s="53" customFormat="1" ht="15.75" hidden="1" customHeight="1" x14ac:dyDescent="0.3">
      <c r="B569" s="113"/>
      <c r="C569" s="111"/>
      <c r="D569" s="113"/>
      <c r="H569" s="113"/>
      <c r="I569" s="116"/>
      <c r="J569" s="113"/>
      <c r="V569" s="113"/>
      <c r="W569" s="111"/>
    </row>
    <row r="570" spans="2:23" s="53" customFormat="1" ht="15.75" hidden="1" customHeight="1" x14ac:dyDescent="0.3">
      <c r="B570" s="113"/>
      <c r="C570" s="111"/>
      <c r="D570" s="113"/>
      <c r="H570" s="113"/>
      <c r="I570" s="116"/>
      <c r="J570" s="113"/>
      <c r="V570" s="113"/>
      <c r="W570" s="111"/>
    </row>
    <row r="571" spans="2:23" s="53" customFormat="1" ht="15.75" hidden="1" customHeight="1" x14ac:dyDescent="0.3">
      <c r="B571" s="113"/>
      <c r="C571" s="111"/>
      <c r="D571" s="113"/>
      <c r="H571" s="113"/>
      <c r="I571" s="116"/>
      <c r="J571" s="113"/>
      <c r="V571" s="113"/>
      <c r="W571" s="111"/>
    </row>
    <row r="572" spans="2:23" s="53" customFormat="1" ht="15.75" hidden="1" customHeight="1" x14ac:dyDescent="0.3">
      <c r="B572" s="113"/>
      <c r="C572" s="111"/>
      <c r="D572" s="113"/>
      <c r="H572" s="113"/>
      <c r="I572" s="116"/>
      <c r="J572" s="113"/>
      <c r="V572" s="113"/>
      <c r="W572" s="111"/>
    </row>
    <row r="573" spans="2:23" s="53" customFormat="1" ht="15.75" hidden="1" customHeight="1" x14ac:dyDescent="0.3">
      <c r="B573" s="113"/>
      <c r="C573" s="111"/>
      <c r="D573" s="113"/>
      <c r="H573" s="113"/>
      <c r="I573" s="116"/>
      <c r="J573" s="113"/>
      <c r="V573" s="113"/>
      <c r="W573" s="111"/>
    </row>
    <row r="574" spans="2:23" s="53" customFormat="1" ht="15.75" hidden="1" customHeight="1" x14ac:dyDescent="0.3">
      <c r="B574" s="113"/>
      <c r="C574" s="111"/>
      <c r="D574" s="113"/>
      <c r="H574" s="113"/>
      <c r="I574" s="116"/>
      <c r="J574" s="113"/>
      <c r="V574" s="113"/>
      <c r="W574" s="111"/>
    </row>
    <row r="575" spans="2:23" s="53" customFormat="1" ht="15.75" hidden="1" customHeight="1" x14ac:dyDescent="0.3">
      <c r="B575" s="113"/>
      <c r="C575" s="111"/>
      <c r="D575" s="113"/>
      <c r="H575" s="113"/>
      <c r="I575" s="116"/>
      <c r="J575" s="113"/>
      <c r="V575" s="113"/>
      <c r="W575" s="111"/>
    </row>
    <row r="576" spans="2:23" s="53" customFormat="1" ht="15.75" hidden="1" customHeight="1" x14ac:dyDescent="0.3">
      <c r="B576" s="113"/>
      <c r="C576" s="111"/>
      <c r="D576" s="113"/>
      <c r="H576" s="113"/>
      <c r="I576" s="116"/>
      <c r="J576" s="113"/>
      <c r="V576" s="113"/>
      <c r="W576" s="111"/>
    </row>
    <row r="577" spans="2:23" s="53" customFormat="1" ht="15.75" hidden="1" customHeight="1" x14ac:dyDescent="0.3">
      <c r="B577" s="113"/>
      <c r="C577" s="111"/>
      <c r="D577" s="113"/>
      <c r="H577" s="113"/>
      <c r="I577" s="116"/>
      <c r="J577" s="113"/>
      <c r="V577" s="113"/>
      <c r="W577" s="111"/>
    </row>
    <row r="578" spans="2:23" s="53" customFormat="1" ht="15.75" hidden="1" customHeight="1" x14ac:dyDescent="0.3">
      <c r="B578" s="113"/>
      <c r="C578" s="111"/>
      <c r="D578" s="113"/>
      <c r="H578" s="113"/>
      <c r="I578" s="116"/>
      <c r="J578" s="113"/>
      <c r="V578" s="113"/>
      <c r="W578" s="111"/>
    </row>
    <row r="579" spans="2:23" s="53" customFormat="1" ht="15.75" hidden="1" customHeight="1" x14ac:dyDescent="0.3">
      <c r="B579" s="113"/>
      <c r="C579" s="111"/>
      <c r="D579" s="113"/>
      <c r="H579" s="113"/>
      <c r="I579" s="116"/>
      <c r="J579" s="113"/>
      <c r="V579" s="113"/>
      <c r="W579" s="111"/>
    </row>
    <row r="580" spans="2:23" s="53" customFormat="1" ht="15.75" hidden="1" customHeight="1" x14ac:dyDescent="0.3">
      <c r="B580" s="113"/>
      <c r="C580" s="111"/>
      <c r="D580" s="113"/>
      <c r="H580" s="113"/>
      <c r="I580" s="116"/>
      <c r="J580" s="113"/>
      <c r="V580" s="113"/>
      <c r="W580" s="111"/>
    </row>
    <row r="581" spans="2:23" s="53" customFormat="1" ht="15.75" hidden="1" customHeight="1" x14ac:dyDescent="0.3">
      <c r="B581" s="113"/>
      <c r="C581" s="111"/>
      <c r="D581" s="113"/>
      <c r="H581" s="113"/>
      <c r="I581" s="116"/>
      <c r="J581" s="113"/>
      <c r="V581" s="113"/>
      <c r="W581" s="111"/>
    </row>
    <row r="582" spans="2:23" s="53" customFormat="1" ht="15.75" hidden="1" customHeight="1" x14ac:dyDescent="0.3">
      <c r="B582" s="113"/>
      <c r="C582" s="111"/>
      <c r="D582" s="113"/>
      <c r="H582" s="113"/>
      <c r="I582" s="116"/>
      <c r="J582" s="113"/>
      <c r="V582" s="113"/>
      <c r="W582" s="111"/>
    </row>
    <row r="583" spans="2:23" s="53" customFormat="1" ht="15.75" hidden="1" customHeight="1" x14ac:dyDescent="0.3">
      <c r="B583" s="113"/>
      <c r="C583" s="111"/>
      <c r="D583" s="113"/>
      <c r="H583" s="113"/>
      <c r="I583" s="116"/>
      <c r="J583" s="113"/>
      <c r="V583" s="113"/>
      <c r="W583" s="111"/>
    </row>
    <row r="584" spans="2:23" s="53" customFormat="1" ht="15.75" hidden="1" customHeight="1" x14ac:dyDescent="0.3">
      <c r="B584" s="113"/>
      <c r="C584" s="111"/>
      <c r="D584" s="113"/>
      <c r="H584" s="113"/>
      <c r="I584" s="116"/>
      <c r="J584" s="113"/>
      <c r="V584" s="113"/>
      <c r="W584" s="111"/>
    </row>
    <row r="585" spans="2:23" s="53" customFormat="1" ht="15.75" hidden="1" customHeight="1" x14ac:dyDescent="0.3">
      <c r="B585" s="113"/>
      <c r="C585" s="111"/>
      <c r="D585" s="113"/>
      <c r="H585" s="113"/>
      <c r="I585" s="116"/>
      <c r="J585" s="113"/>
      <c r="V585" s="113"/>
      <c r="W585" s="111"/>
    </row>
    <row r="586" spans="2:23" s="53" customFormat="1" ht="15.75" hidden="1" customHeight="1" x14ac:dyDescent="0.3">
      <c r="B586" s="113"/>
      <c r="C586" s="111"/>
      <c r="D586" s="113"/>
      <c r="H586" s="113"/>
      <c r="I586" s="116"/>
      <c r="J586" s="113"/>
      <c r="V586" s="113"/>
      <c r="W586" s="111"/>
    </row>
    <row r="587" spans="2:23" s="53" customFormat="1" ht="15.75" hidden="1" customHeight="1" x14ac:dyDescent="0.3">
      <c r="B587" s="113"/>
      <c r="C587" s="111"/>
      <c r="D587" s="113"/>
      <c r="H587" s="113"/>
      <c r="I587" s="116"/>
      <c r="J587" s="113"/>
      <c r="V587" s="113"/>
      <c r="W587" s="111"/>
    </row>
    <row r="588" spans="2:23" s="53" customFormat="1" ht="15.75" hidden="1" customHeight="1" x14ac:dyDescent="0.3">
      <c r="B588" s="113"/>
      <c r="C588" s="111"/>
      <c r="D588" s="113"/>
      <c r="H588" s="113"/>
      <c r="I588" s="116"/>
      <c r="J588" s="113"/>
      <c r="V588" s="113"/>
      <c r="W588" s="111"/>
    </row>
    <row r="589" spans="2:23" s="53" customFormat="1" ht="15.75" hidden="1" customHeight="1" x14ac:dyDescent="0.3">
      <c r="B589" s="113"/>
      <c r="C589" s="111"/>
      <c r="D589" s="113"/>
      <c r="H589" s="113"/>
      <c r="I589" s="116"/>
      <c r="J589" s="113"/>
      <c r="V589" s="113"/>
      <c r="W589" s="111"/>
    </row>
    <row r="590" spans="2:23" s="53" customFormat="1" ht="15.75" hidden="1" customHeight="1" x14ac:dyDescent="0.3">
      <c r="B590" s="113"/>
      <c r="C590" s="111"/>
      <c r="D590" s="113"/>
      <c r="H590" s="113"/>
      <c r="I590" s="116"/>
      <c r="J590" s="113"/>
      <c r="V590" s="113"/>
      <c r="W590" s="111"/>
    </row>
    <row r="591" spans="2:23" s="53" customFormat="1" ht="15.75" hidden="1" customHeight="1" x14ac:dyDescent="0.3">
      <c r="B591" s="113"/>
      <c r="C591" s="111"/>
      <c r="D591" s="113"/>
      <c r="H591" s="113"/>
      <c r="I591" s="116"/>
      <c r="J591" s="113"/>
      <c r="V591" s="113"/>
      <c r="W591" s="111"/>
    </row>
    <row r="592" spans="2:23" s="53" customFormat="1" ht="15.75" hidden="1" customHeight="1" x14ac:dyDescent="0.3">
      <c r="B592" s="113"/>
      <c r="C592" s="111"/>
      <c r="D592" s="113"/>
      <c r="H592" s="113"/>
      <c r="I592" s="116"/>
      <c r="J592" s="113"/>
      <c r="V592" s="113"/>
      <c r="W592" s="111"/>
    </row>
    <row r="593" spans="2:23" s="53" customFormat="1" ht="15.75" hidden="1" customHeight="1" x14ac:dyDescent="0.3">
      <c r="B593" s="113"/>
      <c r="C593" s="111"/>
      <c r="D593" s="113"/>
      <c r="H593" s="113"/>
      <c r="I593" s="116"/>
      <c r="J593" s="113"/>
      <c r="V593" s="113"/>
      <c r="W593" s="111"/>
    </row>
    <row r="594" spans="2:23" s="53" customFormat="1" ht="15.75" hidden="1" customHeight="1" x14ac:dyDescent="0.3">
      <c r="B594" s="113"/>
      <c r="C594" s="111"/>
      <c r="D594" s="113"/>
      <c r="H594" s="113"/>
      <c r="I594" s="116"/>
      <c r="J594" s="113"/>
      <c r="V594" s="113"/>
      <c r="W594" s="111"/>
    </row>
    <row r="595" spans="2:23" s="53" customFormat="1" ht="15.75" hidden="1" customHeight="1" x14ac:dyDescent="0.3">
      <c r="B595" s="113"/>
      <c r="C595" s="111"/>
      <c r="D595" s="113"/>
      <c r="H595" s="113"/>
      <c r="I595" s="116"/>
      <c r="J595" s="113"/>
      <c r="V595" s="113"/>
      <c r="W595" s="111"/>
    </row>
    <row r="596" spans="2:23" s="53" customFormat="1" ht="15.75" hidden="1" customHeight="1" x14ac:dyDescent="0.3">
      <c r="B596" s="113"/>
      <c r="C596" s="111"/>
      <c r="D596" s="113"/>
      <c r="H596" s="113"/>
      <c r="I596" s="116"/>
      <c r="J596" s="113"/>
      <c r="V596" s="113"/>
      <c r="W596" s="111"/>
    </row>
    <row r="597" spans="2:23" s="53" customFormat="1" ht="15.75" hidden="1" customHeight="1" x14ac:dyDescent="0.3">
      <c r="B597" s="113"/>
      <c r="C597" s="111"/>
      <c r="D597" s="113"/>
      <c r="H597" s="113"/>
      <c r="I597" s="116"/>
      <c r="J597" s="113"/>
      <c r="V597" s="113"/>
      <c r="W597" s="111"/>
    </row>
    <row r="598" spans="2:23" s="53" customFormat="1" ht="15.75" hidden="1" customHeight="1" x14ac:dyDescent="0.3">
      <c r="B598" s="113"/>
      <c r="C598" s="111"/>
      <c r="D598" s="113"/>
      <c r="H598" s="113"/>
      <c r="I598" s="116"/>
      <c r="J598" s="113"/>
      <c r="V598" s="113"/>
      <c r="W598" s="111"/>
    </row>
    <row r="599" spans="2:23" s="53" customFormat="1" ht="15.75" hidden="1" customHeight="1" x14ac:dyDescent="0.3">
      <c r="B599" s="113"/>
      <c r="C599" s="111"/>
      <c r="D599" s="113"/>
      <c r="H599" s="113"/>
      <c r="I599" s="116"/>
      <c r="J599" s="113"/>
      <c r="V599" s="113"/>
      <c r="W599" s="111"/>
    </row>
    <row r="600" spans="2:23" s="53" customFormat="1" ht="15.75" hidden="1" customHeight="1" x14ac:dyDescent="0.3">
      <c r="B600" s="113"/>
      <c r="C600" s="111"/>
      <c r="D600" s="113"/>
      <c r="H600" s="113"/>
      <c r="I600" s="116"/>
      <c r="J600" s="113"/>
      <c r="V600" s="113"/>
      <c r="W600" s="111"/>
    </row>
    <row r="601" spans="2:23" s="53" customFormat="1" ht="15.75" hidden="1" customHeight="1" x14ac:dyDescent="0.3">
      <c r="B601" s="113"/>
      <c r="C601" s="111"/>
      <c r="D601" s="113"/>
      <c r="H601" s="113"/>
      <c r="I601" s="116"/>
      <c r="J601" s="113"/>
      <c r="V601" s="113"/>
      <c r="W601" s="111"/>
    </row>
    <row r="602" spans="2:23" s="53" customFormat="1" ht="15.75" hidden="1" customHeight="1" x14ac:dyDescent="0.3">
      <c r="B602" s="113"/>
      <c r="C602" s="111"/>
      <c r="D602" s="113"/>
      <c r="H602" s="113"/>
      <c r="I602" s="116"/>
      <c r="J602" s="113"/>
      <c r="V602" s="113"/>
      <c r="W602" s="111"/>
    </row>
    <row r="603" spans="2:23" s="53" customFormat="1" ht="15.75" hidden="1" customHeight="1" x14ac:dyDescent="0.3">
      <c r="B603" s="113"/>
      <c r="C603" s="111"/>
      <c r="D603" s="113"/>
      <c r="H603" s="113"/>
      <c r="I603" s="116"/>
      <c r="J603" s="113"/>
      <c r="V603" s="113"/>
      <c r="W603" s="111"/>
    </row>
    <row r="604" spans="2:23" s="53" customFormat="1" ht="15.75" hidden="1" customHeight="1" x14ac:dyDescent="0.3">
      <c r="B604" s="113"/>
      <c r="C604" s="111"/>
      <c r="D604" s="113"/>
      <c r="H604" s="113"/>
      <c r="I604" s="116"/>
      <c r="J604" s="113"/>
      <c r="V604" s="113"/>
      <c r="W604" s="111"/>
    </row>
    <row r="605" spans="2:23" s="53" customFormat="1" ht="15.75" hidden="1" customHeight="1" x14ac:dyDescent="0.3">
      <c r="B605" s="113"/>
      <c r="C605" s="111"/>
      <c r="D605" s="113"/>
      <c r="H605" s="113"/>
      <c r="I605" s="116"/>
      <c r="J605" s="113"/>
      <c r="V605" s="113"/>
      <c r="W605" s="111"/>
    </row>
    <row r="606" spans="2:23" s="53" customFormat="1" ht="15.75" hidden="1" customHeight="1" x14ac:dyDescent="0.3">
      <c r="B606" s="113"/>
      <c r="C606" s="111"/>
      <c r="D606" s="113"/>
      <c r="H606" s="113"/>
      <c r="I606" s="116"/>
      <c r="J606" s="113"/>
      <c r="V606" s="113"/>
      <c r="W606" s="111"/>
    </row>
    <row r="607" spans="2:23" s="53" customFormat="1" ht="15.75" hidden="1" customHeight="1" x14ac:dyDescent="0.3">
      <c r="B607" s="113"/>
      <c r="C607" s="111"/>
      <c r="D607" s="113"/>
      <c r="H607" s="113"/>
      <c r="I607" s="116"/>
      <c r="J607" s="113"/>
      <c r="V607" s="113"/>
      <c r="W607" s="111"/>
    </row>
    <row r="608" spans="2:23" s="53" customFormat="1" ht="15.75" hidden="1" customHeight="1" x14ac:dyDescent="0.3">
      <c r="B608" s="113"/>
      <c r="C608" s="111"/>
      <c r="D608" s="113"/>
      <c r="H608" s="113"/>
      <c r="I608" s="116"/>
      <c r="J608" s="113"/>
      <c r="V608" s="113"/>
      <c r="W608" s="111"/>
    </row>
    <row r="609" spans="2:23" s="53" customFormat="1" ht="15.75" hidden="1" customHeight="1" x14ac:dyDescent="0.3">
      <c r="B609" s="113"/>
      <c r="C609" s="111"/>
      <c r="D609" s="113"/>
      <c r="H609" s="113"/>
      <c r="I609" s="116"/>
      <c r="J609" s="113"/>
      <c r="V609" s="113"/>
      <c r="W609" s="111"/>
    </row>
    <row r="610" spans="2:23" s="53" customFormat="1" ht="15.75" hidden="1" customHeight="1" x14ac:dyDescent="0.3">
      <c r="B610" s="113"/>
      <c r="C610" s="111"/>
      <c r="D610" s="113"/>
      <c r="H610" s="113"/>
      <c r="I610" s="116"/>
      <c r="J610" s="113"/>
      <c r="V610" s="113"/>
      <c r="W610" s="111"/>
    </row>
    <row r="611" spans="2:23" s="53" customFormat="1" ht="15.75" hidden="1" customHeight="1" x14ac:dyDescent="0.3">
      <c r="B611" s="113"/>
      <c r="C611" s="111"/>
      <c r="D611" s="113"/>
      <c r="H611" s="113"/>
      <c r="I611" s="116"/>
      <c r="J611" s="113"/>
      <c r="V611" s="113"/>
      <c r="W611" s="111"/>
    </row>
    <row r="612" spans="2:23" s="53" customFormat="1" ht="15.75" hidden="1" customHeight="1" x14ac:dyDescent="0.3">
      <c r="B612" s="113"/>
      <c r="C612" s="111"/>
      <c r="D612" s="113"/>
      <c r="H612" s="113"/>
      <c r="I612" s="116"/>
      <c r="J612" s="113"/>
      <c r="V612" s="113"/>
      <c r="W612" s="111"/>
    </row>
    <row r="613" spans="2:23" s="53" customFormat="1" ht="15.75" hidden="1" customHeight="1" x14ac:dyDescent="0.3">
      <c r="B613" s="113"/>
      <c r="C613" s="111"/>
      <c r="D613" s="113"/>
      <c r="H613" s="113"/>
      <c r="I613" s="116"/>
      <c r="J613" s="113"/>
      <c r="V613" s="113"/>
      <c r="W613" s="111"/>
    </row>
    <row r="614" spans="2:23" s="53" customFormat="1" ht="15.75" hidden="1" customHeight="1" x14ac:dyDescent="0.3">
      <c r="B614" s="113"/>
      <c r="C614" s="111"/>
      <c r="D614" s="113"/>
      <c r="H614" s="113"/>
      <c r="I614" s="116"/>
      <c r="J614" s="113"/>
      <c r="V614" s="113"/>
      <c r="W614" s="111"/>
    </row>
    <row r="615" spans="2:23" s="53" customFormat="1" ht="15.75" hidden="1" customHeight="1" x14ac:dyDescent="0.3">
      <c r="B615" s="113"/>
      <c r="C615" s="111"/>
      <c r="D615" s="113"/>
      <c r="H615" s="113"/>
      <c r="I615" s="116"/>
      <c r="J615" s="113"/>
      <c r="V615" s="113"/>
      <c r="W615" s="111"/>
    </row>
    <row r="616" spans="2:23" s="53" customFormat="1" ht="15.75" hidden="1" customHeight="1" x14ac:dyDescent="0.3">
      <c r="B616" s="113"/>
      <c r="C616" s="111"/>
      <c r="D616" s="113"/>
      <c r="H616" s="113"/>
      <c r="I616" s="116"/>
      <c r="J616" s="113"/>
      <c r="V616" s="113"/>
      <c r="W616" s="111"/>
    </row>
    <row r="617" spans="2:23" s="53" customFormat="1" ht="15.75" hidden="1" customHeight="1" x14ac:dyDescent="0.3">
      <c r="B617" s="113"/>
      <c r="C617" s="111"/>
      <c r="D617" s="113"/>
      <c r="H617" s="113"/>
      <c r="I617" s="116"/>
      <c r="J617" s="113"/>
      <c r="V617" s="113"/>
      <c r="W617" s="111"/>
    </row>
    <row r="618" spans="2:23" s="53" customFormat="1" ht="15.75" hidden="1" customHeight="1" x14ac:dyDescent="0.3">
      <c r="B618" s="113"/>
      <c r="C618" s="111"/>
      <c r="D618" s="113"/>
      <c r="H618" s="113"/>
      <c r="I618" s="116"/>
      <c r="J618" s="113"/>
      <c r="V618" s="113"/>
      <c r="W618" s="111"/>
    </row>
    <row r="619" spans="2:23" s="53" customFormat="1" ht="15.75" hidden="1" customHeight="1" x14ac:dyDescent="0.3">
      <c r="B619" s="113"/>
      <c r="C619" s="111"/>
      <c r="D619" s="113"/>
      <c r="H619" s="113"/>
      <c r="I619" s="116"/>
      <c r="J619" s="113"/>
      <c r="V619" s="113"/>
      <c r="W619" s="111"/>
    </row>
    <row r="620" spans="2:23" s="53" customFormat="1" ht="15.75" hidden="1" customHeight="1" x14ac:dyDescent="0.3">
      <c r="B620" s="113"/>
      <c r="C620" s="111"/>
      <c r="D620" s="113"/>
      <c r="H620" s="113"/>
      <c r="I620" s="116"/>
      <c r="J620" s="113"/>
      <c r="V620" s="113"/>
      <c r="W620" s="111"/>
    </row>
    <row r="621" spans="2:23" s="53" customFormat="1" ht="15.75" hidden="1" customHeight="1" x14ac:dyDescent="0.3">
      <c r="B621" s="113"/>
      <c r="C621" s="111"/>
      <c r="D621" s="113"/>
      <c r="H621" s="113"/>
      <c r="I621" s="116"/>
      <c r="J621" s="113"/>
      <c r="V621" s="113"/>
      <c r="W621" s="111"/>
    </row>
    <row r="622" spans="2:23" s="53" customFormat="1" ht="15.75" hidden="1" customHeight="1" x14ac:dyDescent="0.3">
      <c r="B622" s="113"/>
      <c r="C622" s="111"/>
      <c r="D622" s="113"/>
      <c r="H622" s="113"/>
      <c r="I622" s="116"/>
      <c r="J622" s="113"/>
      <c r="V622" s="113"/>
      <c r="W622" s="111"/>
    </row>
    <row r="623" spans="2:23" s="53" customFormat="1" ht="15.75" hidden="1" customHeight="1" x14ac:dyDescent="0.3">
      <c r="B623" s="113"/>
      <c r="C623" s="111"/>
      <c r="D623" s="113"/>
      <c r="H623" s="113"/>
      <c r="I623" s="116"/>
      <c r="J623" s="113"/>
      <c r="V623" s="113"/>
      <c r="W623" s="111"/>
    </row>
    <row r="624" spans="2:23" s="53" customFormat="1" ht="15.75" hidden="1" customHeight="1" x14ac:dyDescent="0.3">
      <c r="B624" s="113"/>
      <c r="C624" s="111"/>
      <c r="D624" s="113"/>
      <c r="H624" s="113"/>
      <c r="I624" s="116"/>
      <c r="J624" s="113"/>
      <c r="V624" s="113"/>
      <c r="W624" s="111"/>
    </row>
    <row r="625" spans="2:23" s="53" customFormat="1" ht="15.75" hidden="1" customHeight="1" x14ac:dyDescent="0.3">
      <c r="B625" s="113"/>
      <c r="C625" s="111"/>
      <c r="D625" s="113"/>
      <c r="H625" s="113"/>
      <c r="I625" s="116"/>
      <c r="J625" s="113"/>
      <c r="V625" s="113"/>
      <c r="W625" s="111"/>
    </row>
    <row r="626" spans="2:23" s="53" customFormat="1" ht="15.75" hidden="1" customHeight="1" x14ac:dyDescent="0.3">
      <c r="B626" s="113"/>
      <c r="C626" s="111"/>
      <c r="D626" s="113"/>
      <c r="H626" s="113"/>
      <c r="I626" s="116"/>
      <c r="J626" s="113"/>
      <c r="V626" s="113"/>
      <c r="W626" s="111"/>
    </row>
    <row r="627" spans="2:23" s="53" customFormat="1" ht="15.75" hidden="1" customHeight="1" x14ac:dyDescent="0.3">
      <c r="B627" s="113"/>
      <c r="C627" s="111"/>
      <c r="D627" s="113"/>
      <c r="H627" s="113"/>
      <c r="I627" s="116"/>
      <c r="J627" s="113"/>
      <c r="V627" s="113"/>
      <c r="W627" s="111"/>
    </row>
    <row r="628" spans="2:23" s="53" customFormat="1" ht="15.75" hidden="1" customHeight="1" x14ac:dyDescent="0.3">
      <c r="B628" s="113"/>
      <c r="C628" s="111"/>
      <c r="D628" s="113"/>
      <c r="H628" s="113"/>
      <c r="I628" s="116"/>
      <c r="J628" s="113"/>
      <c r="V628" s="113"/>
      <c r="W628" s="111"/>
    </row>
    <row r="629" spans="2:23" s="53" customFormat="1" ht="15.75" hidden="1" customHeight="1" x14ac:dyDescent="0.3">
      <c r="B629" s="113"/>
      <c r="C629" s="111"/>
      <c r="D629" s="113"/>
      <c r="H629" s="113"/>
      <c r="I629" s="116"/>
      <c r="J629" s="113"/>
      <c r="V629" s="113"/>
      <c r="W629" s="111"/>
    </row>
    <row r="630" spans="2:23" s="53" customFormat="1" ht="15.75" hidden="1" customHeight="1" x14ac:dyDescent="0.3">
      <c r="B630" s="113"/>
      <c r="C630" s="111"/>
      <c r="D630" s="113"/>
      <c r="H630" s="113"/>
      <c r="I630" s="116"/>
      <c r="J630" s="113"/>
      <c r="V630" s="113"/>
      <c r="W630" s="111"/>
    </row>
    <row r="631" spans="2:23" s="53" customFormat="1" ht="15.75" hidden="1" customHeight="1" x14ac:dyDescent="0.3">
      <c r="B631" s="113"/>
      <c r="C631" s="111"/>
      <c r="D631" s="113"/>
      <c r="H631" s="113"/>
      <c r="I631" s="116"/>
      <c r="J631" s="113"/>
      <c r="V631" s="113"/>
      <c r="W631" s="111"/>
    </row>
    <row r="632" spans="2:23" s="53" customFormat="1" ht="15.75" hidden="1" customHeight="1" x14ac:dyDescent="0.3">
      <c r="B632" s="113"/>
      <c r="C632" s="111"/>
      <c r="D632" s="113"/>
      <c r="H632" s="113"/>
      <c r="I632" s="116"/>
      <c r="J632" s="113"/>
      <c r="V632" s="113"/>
      <c r="W632" s="111"/>
    </row>
    <row r="633" spans="2:23" s="53" customFormat="1" ht="15.75" hidden="1" customHeight="1" x14ac:dyDescent="0.3">
      <c r="B633" s="113"/>
      <c r="C633" s="111"/>
      <c r="D633" s="113"/>
      <c r="H633" s="113"/>
      <c r="I633" s="116"/>
      <c r="J633" s="113"/>
      <c r="V633" s="113"/>
      <c r="W633" s="111"/>
    </row>
    <row r="634" spans="2:23" s="53" customFormat="1" ht="15.75" hidden="1" customHeight="1" x14ac:dyDescent="0.3">
      <c r="B634" s="113"/>
      <c r="C634" s="111"/>
      <c r="D634" s="113"/>
      <c r="H634" s="113"/>
      <c r="I634" s="116"/>
      <c r="J634" s="113"/>
      <c r="V634" s="113"/>
      <c r="W634" s="111"/>
    </row>
    <row r="635" spans="2:23" s="53" customFormat="1" ht="15.75" hidden="1" customHeight="1" x14ac:dyDescent="0.3">
      <c r="B635" s="113"/>
      <c r="C635" s="111"/>
      <c r="D635" s="113"/>
      <c r="H635" s="113"/>
      <c r="I635" s="116"/>
      <c r="J635" s="113"/>
      <c r="V635" s="113"/>
      <c r="W635" s="111"/>
    </row>
    <row r="636" spans="2:23" s="53" customFormat="1" ht="15.75" hidden="1" customHeight="1" x14ac:dyDescent="0.3">
      <c r="B636" s="113"/>
      <c r="C636" s="111"/>
      <c r="D636" s="113"/>
      <c r="H636" s="113"/>
      <c r="I636" s="116"/>
      <c r="J636" s="113"/>
      <c r="V636" s="113"/>
      <c r="W636" s="111"/>
    </row>
    <row r="637" spans="2:23" s="53" customFormat="1" ht="15.75" hidden="1" customHeight="1" x14ac:dyDescent="0.3">
      <c r="B637" s="113"/>
      <c r="C637" s="111"/>
      <c r="D637" s="113"/>
      <c r="H637" s="113"/>
      <c r="I637" s="116"/>
      <c r="J637" s="113"/>
      <c r="V637" s="113"/>
      <c r="W637" s="111"/>
    </row>
    <row r="638" spans="2:23" s="53" customFormat="1" ht="15.75" hidden="1" customHeight="1" x14ac:dyDescent="0.3">
      <c r="B638" s="113"/>
      <c r="C638" s="111"/>
      <c r="D638" s="113"/>
      <c r="H638" s="113"/>
      <c r="I638" s="116"/>
      <c r="J638" s="113"/>
      <c r="V638" s="113"/>
      <c r="W638" s="111"/>
    </row>
    <row r="639" spans="2:23" s="53" customFormat="1" ht="15.75" hidden="1" customHeight="1" x14ac:dyDescent="0.3">
      <c r="B639" s="113"/>
      <c r="C639" s="111"/>
      <c r="D639" s="113"/>
      <c r="H639" s="113"/>
      <c r="I639" s="116"/>
      <c r="J639" s="113"/>
      <c r="V639" s="113"/>
      <c r="W639" s="111"/>
    </row>
    <row r="640" spans="2:23" s="53" customFormat="1" ht="15.75" hidden="1" customHeight="1" x14ac:dyDescent="0.3">
      <c r="B640" s="113"/>
      <c r="C640" s="111"/>
      <c r="D640" s="113"/>
      <c r="H640" s="113"/>
      <c r="I640" s="116"/>
      <c r="J640" s="113"/>
      <c r="V640" s="113"/>
      <c r="W640" s="111"/>
    </row>
    <row r="641" spans="2:23" s="53" customFormat="1" ht="15.75" hidden="1" customHeight="1" x14ac:dyDescent="0.3">
      <c r="B641" s="113"/>
      <c r="C641" s="111"/>
      <c r="D641" s="113"/>
      <c r="H641" s="113"/>
      <c r="I641" s="116"/>
      <c r="J641" s="113"/>
      <c r="V641" s="113"/>
      <c r="W641" s="111"/>
    </row>
    <row r="642" spans="2:23" s="53" customFormat="1" ht="15.75" hidden="1" customHeight="1" x14ac:dyDescent="0.3">
      <c r="B642" s="113"/>
      <c r="C642" s="111"/>
      <c r="D642" s="113"/>
      <c r="H642" s="113"/>
      <c r="I642" s="116"/>
      <c r="J642" s="113"/>
      <c r="V642" s="113"/>
      <c r="W642" s="111"/>
    </row>
    <row r="643" spans="2:23" s="53" customFormat="1" ht="15.75" hidden="1" customHeight="1" x14ac:dyDescent="0.3">
      <c r="B643" s="113"/>
      <c r="C643" s="111"/>
      <c r="D643" s="113"/>
      <c r="H643" s="113"/>
      <c r="I643" s="116"/>
      <c r="J643" s="113"/>
      <c r="V643" s="113"/>
      <c r="W643" s="111"/>
    </row>
    <row r="644" spans="2:23" s="53" customFormat="1" ht="15.75" hidden="1" customHeight="1" x14ac:dyDescent="0.3">
      <c r="B644" s="113"/>
      <c r="C644" s="111"/>
      <c r="D644" s="113"/>
      <c r="H644" s="113"/>
      <c r="I644" s="116"/>
      <c r="J644" s="113"/>
      <c r="V644" s="113"/>
      <c r="W644" s="111"/>
    </row>
    <row r="645" spans="2:23" s="53" customFormat="1" ht="15.75" hidden="1" customHeight="1" x14ac:dyDescent="0.3">
      <c r="B645" s="113"/>
      <c r="C645" s="111"/>
      <c r="D645" s="113"/>
      <c r="H645" s="113"/>
      <c r="I645" s="116"/>
      <c r="J645" s="113"/>
      <c r="V645" s="113"/>
      <c r="W645" s="111"/>
    </row>
    <row r="646" spans="2:23" s="53" customFormat="1" ht="15.75" hidden="1" customHeight="1" x14ac:dyDescent="0.3">
      <c r="B646" s="113"/>
      <c r="C646" s="111"/>
      <c r="D646" s="113"/>
      <c r="H646" s="113"/>
      <c r="I646" s="116"/>
      <c r="J646" s="113"/>
      <c r="V646" s="113"/>
      <c r="W646" s="111"/>
    </row>
    <row r="647" spans="2:23" s="53" customFormat="1" ht="15.75" hidden="1" customHeight="1" x14ac:dyDescent="0.3">
      <c r="B647" s="113"/>
      <c r="C647" s="111"/>
      <c r="D647" s="113"/>
      <c r="H647" s="113"/>
      <c r="I647" s="116"/>
      <c r="J647" s="113"/>
      <c r="V647" s="113"/>
      <c r="W647" s="111"/>
    </row>
    <row r="648" spans="2:23" s="53" customFormat="1" ht="15.75" hidden="1" customHeight="1" x14ac:dyDescent="0.3">
      <c r="B648" s="113"/>
      <c r="C648" s="111"/>
      <c r="D648" s="113"/>
      <c r="H648" s="113"/>
      <c r="I648" s="116"/>
      <c r="J648" s="113"/>
      <c r="V648" s="113"/>
      <c r="W648" s="111"/>
    </row>
    <row r="649" spans="2:23" s="53" customFormat="1" ht="15.75" hidden="1" customHeight="1" x14ac:dyDescent="0.3">
      <c r="B649" s="113"/>
      <c r="C649" s="111"/>
      <c r="D649" s="113"/>
      <c r="H649" s="113"/>
      <c r="I649" s="116"/>
      <c r="J649" s="113"/>
      <c r="V649" s="113"/>
      <c r="W649" s="111"/>
    </row>
    <row r="650" spans="2:23" s="53" customFormat="1" ht="15.75" hidden="1" customHeight="1" x14ac:dyDescent="0.3">
      <c r="B650" s="113"/>
      <c r="C650" s="111"/>
      <c r="D650" s="113"/>
      <c r="H650" s="113"/>
      <c r="I650" s="116"/>
      <c r="J650" s="113"/>
      <c r="V650" s="113"/>
      <c r="W650" s="111"/>
    </row>
    <row r="651" spans="2:23" s="53" customFormat="1" ht="15.75" hidden="1" customHeight="1" x14ac:dyDescent="0.3">
      <c r="B651" s="113"/>
      <c r="C651" s="111"/>
      <c r="D651" s="113"/>
      <c r="H651" s="113"/>
      <c r="I651" s="116"/>
      <c r="J651" s="113"/>
      <c r="V651" s="113"/>
      <c r="W651" s="111"/>
    </row>
    <row r="652" spans="2:23" s="53" customFormat="1" ht="15.75" hidden="1" customHeight="1" x14ac:dyDescent="0.3">
      <c r="B652" s="113"/>
      <c r="C652" s="111"/>
      <c r="D652" s="113"/>
      <c r="H652" s="113"/>
      <c r="I652" s="116"/>
      <c r="J652" s="113"/>
      <c r="V652" s="113"/>
      <c r="W652" s="111"/>
    </row>
    <row r="653" spans="2:23" s="53" customFormat="1" ht="15.75" hidden="1" customHeight="1" x14ac:dyDescent="0.3">
      <c r="B653" s="113"/>
      <c r="C653" s="111"/>
      <c r="D653" s="113"/>
      <c r="H653" s="113"/>
      <c r="I653" s="116"/>
      <c r="J653" s="113"/>
      <c r="V653" s="113"/>
      <c r="W653" s="111"/>
    </row>
    <row r="654" spans="2:23" s="53" customFormat="1" ht="15.75" hidden="1" customHeight="1" x14ac:dyDescent="0.3">
      <c r="B654" s="113"/>
      <c r="C654" s="111"/>
      <c r="D654" s="113"/>
      <c r="H654" s="113"/>
      <c r="I654" s="116"/>
      <c r="J654" s="113"/>
      <c r="V654" s="113"/>
      <c r="W654" s="111"/>
    </row>
    <row r="655" spans="2:23" s="53" customFormat="1" ht="15.75" hidden="1" customHeight="1" x14ac:dyDescent="0.3">
      <c r="B655" s="113"/>
      <c r="C655" s="111"/>
      <c r="D655" s="113"/>
      <c r="H655" s="113"/>
      <c r="I655" s="116"/>
      <c r="J655" s="113"/>
      <c r="V655" s="113"/>
      <c r="W655" s="111"/>
    </row>
    <row r="656" spans="2:23" s="53" customFormat="1" ht="15.75" hidden="1" customHeight="1" x14ac:dyDescent="0.3">
      <c r="B656" s="113"/>
      <c r="C656" s="111"/>
      <c r="D656" s="113"/>
      <c r="H656" s="113"/>
      <c r="I656" s="116"/>
      <c r="J656" s="113"/>
      <c r="V656" s="113"/>
      <c r="W656" s="111"/>
    </row>
    <row r="657" spans="2:23" s="53" customFormat="1" ht="15.75" hidden="1" customHeight="1" x14ac:dyDescent="0.3">
      <c r="B657" s="113"/>
      <c r="C657" s="111"/>
      <c r="D657" s="113"/>
      <c r="H657" s="113"/>
      <c r="I657" s="116"/>
      <c r="J657" s="113"/>
      <c r="V657" s="113"/>
      <c r="W657" s="111"/>
    </row>
    <row r="658" spans="2:23" s="53" customFormat="1" ht="15.75" hidden="1" customHeight="1" x14ac:dyDescent="0.3">
      <c r="B658" s="113"/>
      <c r="C658" s="111"/>
      <c r="D658" s="113"/>
      <c r="H658" s="113"/>
      <c r="I658" s="116"/>
      <c r="J658" s="113"/>
      <c r="V658" s="113"/>
      <c r="W658" s="111"/>
    </row>
    <row r="659" spans="2:23" s="53" customFormat="1" ht="15.75" hidden="1" customHeight="1" x14ac:dyDescent="0.3">
      <c r="B659" s="113"/>
      <c r="C659" s="111"/>
      <c r="D659" s="113"/>
      <c r="H659" s="113"/>
      <c r="I659" s="116"/>
      <c r="J659" s="113"/>
      <c r="V659" s="113"/>
      <c r="W659" s="111"/>
    </row>
    <row r="660" spans="2:23" s="53" customFormat="1" ht="15.75" hidden="1" customHeight="1" x14ac:dyDescent="0.3">
      <c r="B660" s="113"/>
      <c r="C660" s="111"/>
      <c r="D660" s="113"/>
      <c r="H660" s="113"/>
      <c r="I660" s="116"/>
      <c r="J660" s="113"/>
      <c r="V660" s="113"/>
      <c r="W660" s="111"/>
    </row>
    <row r="661" spans="2:23" s="53" customFormat="1" ht="15.75" hidden="1" customHeight="1" x14ac:dyDescent="0.3">
      <c r="B661" s="113"/>
      <c r="C661" s="111"/>
      <c r="D661" s="113"/>
      <c r="H661" s="113"/>
      <c r="I661" s="116"/>
      <c r="J661" s="113"/>
      <c r="V661" s="113"/>
      <c r="W661" s="111"/>
    </row>
    <row r="662" spans="2:23" s="53" customFormat="1" ht="15.75" hidden="1" customHeight="1" x14ac:dyDescent="0.3">
      <c r="B662" s="113"/>
      <c r="C662" s="111"/>
      <c r="D662" s="113"/>
      <c r="H662" s="113"/>
      <c r="I662" s="116"/>
      <c r="J662" s="113"/>
      <c r="V662" s="113"/>
      <c r="W662" s="111"/>
    </row>
    <row r="663" spans="2:23" s="53" customFormat="1" ht="15.75" hidden="1" customHeight="1" x14ac:dyDescent="0.3">
      <c r="B663" s="113"/>
      <c r="C663" s="111"/>
      <c r="D663" s="113"/>
      <c r="H663" s="113"/>
      <c r="I663" s="116"/>
      <c r="J663" s="113"/>
      <c r="V663" s="113"/>
      <c r="W663" s="111"/>
    </row>
    <row r="664" spans="2:23" s="53" customFormat="1" ht="15.75" hidden="1" customHeight="1" x14ac:dyDescent="0.3">
      <c r="B664" s="113"/>
      <c r="C664" s="111"/>
      <c r="D664" s="113"/>
      <c r="H664" s="113"/>
      <c r="I664" s="116"/>
      <c r="J664" s="113"/>
      <c r="V664" s="113"/>
      <c r="W664" s="111"/>
    </row>
    <row r="665" spans="2:23" s="53" customFormat="1" ht="15.75" hidden="1" customHeight="1" x14ac:dyDescent="0.3">
      <c r="B665" s="113"/>
      <c r="C665" s="111"/>
      <c r="D665" s="113"/>
      <c r="H665" s="113"/>
      <c r="I665" s="116"/>
      <c r="J665" s="113"/>
      <c r="V665" s="113"/>
      <c r="W665" s="111"/>
    </row>
    <row r="666" spans="2:23" s="53" customFormat="1" ht="15.75" hidden="1" customHeight="1" x14ac:dyDescent="0.3">
      <c r="B666" s="113"/>
      <c r="C666" s="111"/>
      <c r="D666" s="113"/>
      <c r="H666" s="113"/>
      <c r="I666" s="116"/>
      <c r="J666" s="113"/>
      <c r="V666" s="113"/>
      <c r="W666" s="111"/>
    </row>
    <row r="667" spans="2:23" s="53" customFormat="1" ht="15.75" hidden="1" customHeight="1" x14ac:dyDescent="0.3">
      <c r="B667" s="113"/>
      <c r="C667" s="111"/>
      <c r="D667" s="113"/>
      <c r="H667" s="113"/>
      <c r="I667" s="116"/>
      <c r="J667" s="113"/>
      <c r="V667" s="113"/>
      <c r="W667" s="111"/>
    </row>
    <row r="668" spans="2:23" s="53" customFormat="1" ht="15.75" hidden="1" customHeight="1" x14ac:dyDescent="0.3">
      <c r="B668" s="113"/>
      <c r="C668" s="111"/>
      <c r="D668" s="113"/>
      <c r="H668" s="113"/>
      <c r="I668" s="116"/>
      <c r="J668" s="113"/>
      <c r="V668" s="113"/>
      <c r="W668" s="111"/>
    </row>
    <row r="669" spans="2:23" s="53" customFormat="1" ht="15.75" hidden="1" customHeight="1" x14ac:dyDescent="0.3">
      <c r="B669" s="113"/>
      <c r="C669" s="111"/>
      <c r="D669" s="113"/>
      <c r="H669" s="113"/>
      <c r="I669" s="116"/>
      <c r="J669" s="113"/>
      <c r="V669" s="113"/>
      <c r="W669" s="111"/>
    </row>
    <row r="670" spans="2:23" s="53" customFormat="1" ht="15.75" hidden="1" customHeight="1" x14ac:dyDescent="0.3">
      <c r="B670" s="113"/>
      <c r="C670" s="111"/>
      <c r="D670" s="113"/>
      <c r="H670" s="113"/>
      <c r="I670" s="116"/>
      <c r="J670" s="113"/>
      <c r="V670" s="113"/>
      <c r="W670" s="111"/>
    </row>
    <row r="671" spans="2:23" s="53" customFormat="1" ht="15.75" hidden="1" customHeight="1" x14ac:dyDescent="0.3">
      <c r="B671" s="113"/>
      <c r="C671" s="111"/>
      <c r="D671" s="113"/>
      <c r="H671" s="113"/>
      <c r="I671" s="116"/>
      <c r="J671" s="113"/>
      <c r="V671" s="113"/>
      <c r="W671" s="111"/>
    </row>
    <row r="672" spans="2:23" s="53" customFormat="1" ht="15.75" hidden="1" customHeight="1" x14ac:dyDescent="0.3">
      <c r="B672" s="113"/>
      <c r="C672" s="111"/>
      <c r="D672" s="113"/>
      <c r="H672" s="113"/>
      <c r="I672" s="116"/>
      <c r="J672" s="113"/>
      <c r="V672" s="113"/>
      <c r="W672" s="111"/>
    </row>
    <row r="673" spans="2:23" s="53" customFormat="1" ht="15.75" hidden="1" customHeight="1" x14ac:dyDescent="0.3">
      <c r="B673" s="113"/>
      <c r="C673" s="111"/>
      <c r="D673" s="113"/>
      <c r="H673" s="113"/>
      <c r="I673" s="116"/>
      <c r="J673" s="113"/>
      <c r="V673" s="113"/>
      <c r="W673" s="111"/>
    </row>
    <row r="674" spans="2:23" s="53" customFormat="1" ht="15.75" hidden="1" customHeight="1" x14ac:dyDescent="0.3">
      <c r="B674" s="113"/>
      <c r="C674" s="111"/>
      <c r="D674" s="113"/>
      <c r="H674" s="113"/>
      <c r="I674" s="116"/>
      <c r="J674" s="113"/>
      <c r="V674" s="113"/>
      <c r="W674" s="111"/>
    </row>
    <row r="675" spans="2:23" s="53" customFormat="1" ht="15.75" hidden="1" customHeight="1" x14ac:dyDescent="0.3">
      <c r="B675" s="113"/>
      <c r="C675" s="111"/>
      <c r="D675" s="113"/>
      <c r="H675" s="113"/>
      <c r="I675" s="116"/>
      <c r="J675" s="113"/>
      <c r="V675" s="113"/>
      <c r="W675" s="111"/>
    </row>
    <row r="676" spans="2:23" s="53" customFormat="1" ht="15.75" hidden="1" customHeight="1" x14ac:dyDescent="0.3">
      <c r="B676" s="113"/>
      <c r="C676" s="111"/>
      <c r="D676" s="113"/>
      <c r="H676" s="113"/>
      <c r="I676" s="116"/>
      <c r="J676" s="113"/>
      <c r="V676" s="113"/>
      <c r="W676" s="111"/>
    </row>
    <row r="677" spans="2:23" s="53" customFormat="1" ht="15.75" hidden="1" customHeight="1" x14ac:dyDescent="0.3">
      <c r="B677" s="113"/>
      <c r="C677" s="111"/>
      <c r="D677" s="113"/>
      <c r="H677" s="113"/>
      <c r="I677" s="116"/>
      <c r="J677" s="113"/>
      <c r="V677" s="113"/>
      <c r="W677" s="111"/>
    </row>
    <row r="678" spans="2:23" s="53" customFormat="1" ht="15.75" hidden="1" customHeight="1" x14ac:dyDescent="0.3">
      <c r="B678" s="113"/>
      <c r="C678" s="111"/>
      <c r="D678" s="113"/>
      <c r="H678" s="113"/>
      <c r="I678" s="116"/>
      <c r="J678" s="113"/>
      <c r="V678" s="113"/>
      <c r="W678" s="111"/>
    </row>
    <row r="679" spans="2:23" s="53" customFormat="1" ht="15.75" hidden="1" customHeight="1" x14ac:dyDescent="0.3">
      <c r="B679" s="113"/>
      <c r="C679" s="111"/>
      <c r="D679" s="113"/>
      <c r="H679" s="113"/>
      <c r="I679" s="116"/>
      <c r="J679" s="113"/>
      <c r="V679" s="113"/>
      <c r="W679" s="111"/>
    </row>
    <row r="680" spans="2:23" s="53" customFormat="1" ht="15.75" hidden="1" customHeight="1" x14ac:dyDescent="0.3">
      <c r="B680" s="113"/>
      <c r="C680" s="111"/>
      <c r="D680" s="113"/>
      <c r="H680" s="113"/>
      <c r="I680" s="116"/>
      <c r="J680" s="113"/>
      <c r="V680" s="113"/>
      <c r="W680" s="111"/>
    </row>
    <row r="681" spans="2:23" s="53" customFormat="1" ht="15.75" hidden="1" customHeight="1" x14ac:dyDescent="0.3">
      <c r="B681" s="113"/>
      <c r="C681" s="111"/>
      <c r="D681" s="113"/>
      <c r="H681" s="113"/>
      <c r="I681" s="116"/>
      <c r="J681" s="113"/>
      <c r="V681" s="113"/>
      <c r="W681" s="111"/>
    </row>
    <row r="682" spans="2:23" s="53" customFormat="1" ht="15.75" hidden="1" customHeight="1" x14ac:dyDescent="0.3">
      <c r="B682" s="113"/>
      <c r="C682" s="111"/>
      <c r="D682" s="113"/>
      <c r="H682" s="113"/>
      <c r="I682" s="116"/>
      <c r="J682" s="113"/>
      <c r="V682" s="113"/>
      <c r="W682" s="111"/>
    </row>
    <row r="683" spans="2:23" s="53" customFormat="1" ht="15.75" hidden="1" customHeight="1" x14ac:dyDescent="0.3">
      <c r="B683" s="113"/>
      <c r="C683" s="111"/>
      <c r="D683" s="113"/>
      <c r="H683" s="113"/>
      <c r="I683" s="116"/>
      <c r="J683" s="113"/>
      <c r="V683" s="113"/>
      <c r="W683" s="111"/>
    </row>
    <row r="684" spans="2:23" s="53" customFormat="1" ht="15.75" hidden="1" customHeight="1" x14ac:dyDescent="0.3">
      <c r="B684" s="113"/>
      <c r="C684" s="111"/>
      <c r="D684" s="113"/>
      <c r="H684" s="113"/>
      <c r="I684" s="116"/>
      <c r="J684" s="113"/>
      <c r="V684" s="113"/>
      <c r="W684" s="111"/>
    </row>
    <row r="685" spans="2:23" s="53" customFormat="1" ht="15.75" hidden="1" customHeight="1" x14ac:dyDescent="0.3">
      <c r="B685" s="113"/>
      <c r="C685" s="111"/>
      <c r="D685" s="113"/>
      <c r="H685" s="113"/>
      <c r="I685" s="116"/>
      <c r="J685" s="113"/>
      <c r="V685" s="113"/>
      <c r="W685" s="111"/>
    </row>
    <row r="686" spans="2:23" s="53" customFormat="1" ht="15.75" hidden="1" customHeight="1" x14ac:dyDescent="0.3">
      <c r="B686" s="113"/>
      <c r="C686" s="111"/>
      <c r="D686" s="113"/>
      <c r="H686" s="113"/>
      <c r="I686" s="116"/>
      <c r="J686" s="113"/>
      <c r="V686" s="113"/>
      <c r="W686" s="111"/>
    </row>
    <row r="687" spans="2:23" s="53" customFormat="1" ht="15.75" hidden="1" customHeight="1" x14ac:dyDescent="0.3">
      <c r="B687" s="113"/>
      <c r="C687" s="111"/>
      <c r="D687" s="113"/>
      <c r="H687" s="113"/>
      <c r="I687" s="116"/>
      <c r="J687" s="113"/>
      <c r="V687" s="113"/>
      <c r="W687" s="111"/>
    </row>
    <row r="688" spans="2:23" s="53" customFormat="1" ht="15.75" hidden="1" customHeight="1" x14ac:dyDescent="0.3">
      <c r="B688" s="113"/>
      <c r="C688" s="111"/>
      <c r="D688" s="113"/>
      <c r="H688" s="113"/>
      <c r="I688" s="116"/>
      <c r="J688" s="113"/>
      <c r="V688" s="113"/>
      <c r="W688" s="111"/>
    </row>
    <row r="689" spans="2:23" s="53" customFormat="1" ht="15.75" hidden="1" customHeight="1" x14ac:dyDescent="0.3">
      <c r="B689" s="113"/>
      <c r="C689" s="111"/>
      <c r="D689" s="113"/>
      <c r="H689" s="113"/>
      <c r="I689" s="116"/>
      <c r="J689" s="113"/>
      <c r="V689" s="113"/>
      <c r="W689" s="111"/>
    </row>
    <row r="690" spans="2:23" s="53" customFormat="1" ht="15.75" hidden="1" customHeight="1" x14ac:dyDescent="0.3">
      <c r="B690" s="113"/>
      <c r="C690" s="111"/>
      <c r="D690" s="113"/>
      <c r="H690" s="113"/>
      <c r="I690" s="116"/>
      <c r="J690" s="113"/>
      <c r="V690" s="113"/>
      <c r="W690" s="111"/>
    </row>
    <row r="691" spans="2:23" s="53" customFormat="1" ht="15.75" hidden="1" customHeight="1" x14ac:dyDescent="0.3">
      <c r="B691" s="113"/>
      <c r="C691" s="111"/>
      <c r="D691" s="113"/>
      <c r="H691" s="113"/>
      <c r="I691" s="116"/>
      <c r="J691" s="113"/>
      <c r="V691" s="113"/>
      <c r="W691" s="111"/>
    </row>
    <row r="692" spans="2:23" s="53" customFormat="1" ht="15.75" hidden="1" customHeight="1" x14ac:dyDescent="0.3">
      <c r="B692" s="113"/>
      <c r="C692" s="111"/>
      <c r="D692" s="113"/>
      <c r="H692" s="113"/>
      <c r="I692" s="116"/>
      <c r="J692" s="113"/>
      <c r="V692" s="113"/>
      <c r="W692" s="111"/>
    </row>
    <row r="693" spans="2:23" s="53" customFormat="1" ht="15.75" hidden="1" customHeight="1" x14ac:dyDescent="0.3">
      <c r="B693" s="113"/>
      <c r="C693" s="111"/>
      <c r="D693" s="113"/>
      <c r="H693" s="113"/>
      <c r="I693" s="116"/>
      <c r="J693" s="113"/>
      <c r="V693" s="113"/>
      <c r="W693" s="111"/>
    </row>
    <row r="694" spans="2:23" s="53" customFormat="1" ht="15.75" hidden="1" customHeight="1" x14ac:dyDescent="0.3">
      <c r="B694" s="113"/>
      <c r="C694" s="111"/>
      <c r="D694" s="113"/>
      <c r="H694" s="113"/>
      <c r="I694" s="116"/>
      <c r="J694" s="113"/>
      <c r="V694" s="113"/>
      <c r="W694" s="111"/>
    </row>
    <row r="695" spans="2:23" s="53" customFormat="1" ht="15.75" hidden="1" customHeight="1" x14ac:dyDescent="0.3">
      <c r="B695" s="113"/>
      <c r="C695" s="111"/>
      <c r="D695" s="113"/>
      <c r="H695" s="113"/>
      <c r="I695" s="116"/>
      <c r="J695" s="113"/>
      <c r="V695" s="113"/>
      <c r="W695" s="111"/>
    </row>
    <row r="696" spans="2:23" s="53" customFormat="1" ht="15.75" hidden="1" customHeight="1" x14ac:dyDescent="0.3">
      <c r="B696" s="113"/>
      <c r="C696" s="111"/>
      <c r="D696" s="113"/>
      <c r="H696" s="113"/>
      <c r="I696" s="116"/>
      <c r="J696" s="113"/>
      <c r="V696" s="113"/>
      <c r="W696" s="111"/>
    </row>
    <row r="697" spans="2:23" s="53" customFormat="1" ht="15.75" hidden="1" customHeight="1" x14ac:dyDescent="0.3">
      <c r="B697" s="113"/>
      <c r="C697" s="111"/>
      <c r="D697" s="113"/>
      <c r="H697" s="113"/>
      <c r="I697" s="116"/>
      <c r="J697" s="113"/>
      <c r="V697" s="113"/>
      <c r="W697" s="111"/>
    </row>
    <row r="698" spans="2:23" s="53" customFormat="1" ht="15.75" hidden="1" customHeight="1" x14ac:dyDescent="0.3">
      <c r="B698" s="113"/>
      <c r="C698" s="111"/>
      <c r="D698" s="113"/>
      <c r="H698" s="113"/>
      <c r="I698" s="116"/>
      <c r="J698" s="113"/>
      <c r="V698" s="113"/>
      <c r="W698" s="111"/>
    </row>
    <row r="699" spans="2:23" s="53" customFormat="1" ht="15.75" hidden="1" customHeight="1" x14ac:dyDescent="0.3">
      <c r="B699" s="113"/>
      <c r="C699" s="111"/>
      <c r="D699" s="113"/>
      <c r="H699" s="113"/>
      <c r="I699" s="116"/>
      <c r="J699" s="113"/>
      <c r="V699" s="113"/>
      <c r="W699" s="111"/>
    </row>
    <row r="700" spans="2:23" s="53" customFormat="1" ht="15.75" hidden="1" customHeight="1" x14ac:dyDescent="0.3">
      <c r="B700" s="113"/>
      <c r="C700" s="111"/>
      <c r="D700" s="113"/>
      <c r="H700" s="113"/>
      <c r="I700" s="116"/>
      <c r="J700" s="113"/>
      <c r="V700" s="113"/>
      <c r="W700" s="111"/>
    </row>
    <row r="701" spans="2:23" s="53" customFormat="1" ht="15.75" hidden="1" customHeight="1" x14ac:dyDescent="0.3">
      <c r="B701" s="113"/>
      <c r="C701" s="111"/>
      <c r="D701" s="113"/>
      <c r="H701" s="113"/>
      <c r="I701" s="116"/>
      <c r="J701" s="113"/>
      <c r="V701" s="113"/>
      <c r="W701" s="111"/>
    </row>
    <row r="702" spans="2:23" s="53" customFormat="1" ht="15.75" hidden="1" customHeight="1" x14ac:dyDescent="0.3">
      <c r="B702" s="113"/>
      <c r="C702" s="111"/>
      <c r="D702" s="113"/>
      <c r="H702" s="113"/>
      <c r="I702" s="116"/>
      <c r="J702" s="113"/>
      <c r="V702" s="113"/>
      <c r="W702" s="111"/>
    </row>
    <row r="703" spans="2:23" s="53" customFormat="1" ht="15.75" hidden="1" customHeight="1" x14ac:dyDescent="0.3">
      <c r="B703" s="113"/>
      <c r="C703" s="111"/>
      <c r="D703" s="113"/>
      <c r="H703" s="113"/>
      <c r="I703" s="116"/>
      <c r="J703" s="113"/>
      <c r="V703" s="113"/>
      <c r="W703" s="111"/>
    </row>
    <row r="704" spans="2:23" s="53" customFormat="1" ht="15.75" hidden="1" customHeight="1" x14ac:dyDescent="0.3">
      <c r="B704" s="113"/>
      <c r="C704" s="111"/>
      <c r="D704" s="113"/>
      <c r="H704" s="113"/>
      <c r="I704" s="116"/>
      <c r="J704" s="113"/>
      <c r="V704" s="113"/>
      <c r="W704" s="111"/>
    </row>
    <row r="705" spans="2:23" s="53" customFormat="1" ht="15.75" hidden="1" customHeight="1" x14ac:dyDescent="0.3">
      <c r="B705" s="113"/>
      <c r="C705" s="111"/>
      <c r="D705" s="113"/>
      <c r="H705" s="113"/>
      <c r="I705" s="116"/>
      <c r="J705" s="113"/>
      <c r="V705" s="113"/>
      <c r="W705" s="111"/>
    </row>
    <row r="706" spans="2:23" s="53" customFormat="1" ht="15.75" hidden="1" customHeight="1" x14ac:dyDescent="0.3">
      <c r="B706" s="113"/>
      <c r="C706" s="111"/>
      <c r="D706" s="113"/>
      <c r="H706" s="113"/>
      <c r="I706" s="116"/>
      <c r="J706" s="113"/>
      <c r="V706" s="113"/>
      <c r="W706" s="111"/>
    </row>
    <row r="707" spans="2:23" s="53" customFormat="1" ht="15.75" hidden="1" customHeight="1" x14ac:dyDescent="0.3">
      <c r="B707" s="113"/>
      <c r="C707" s="111"/>
      <c r="D707" s="113"/>
      <c r="H707" s="113"/>
      <c r="I707" s="116"/>
      <c r="J707" s="113"/>
      <c r="V707" s="113"/>
      <c r="W707" s="111"/>
    </row>
    <row r="708" spans="2:23" s="53" customFormat="1" ht="15.75" hidden="1" customHeight="1" x14ac:dyDescent="0.3">
      <c r="B708" s="113"/>
      <c r="C708" s="111"/>
      <c r="D708" s="113"/>
      <c r="H708" s="113"/>
      <c r="I708" s="116"/>
      <c r="J708" s="113"/>
      <c r="V708" s="113"/>
      <c r="W708" s="111"/>
    </row>
    <row r="709" spans="2:23" s="53" customFormat="1" ht="15.75" hidden="1" customHeight="1" x14ac:dyDescent="0.3">
      <c r="B709" s="113"/>
      <c r="C709" s="111"/>
      <c r="D709" s="113"/>
      <c r="H709" s="113"/>
      <c r="I709" s="116"/>
      <c r="J709" s="113"/>
      <c r="V709" s="113"/>
      <c r="W709" s="111"/>
    </row>
    <row r="710" spans="2:23" s="53" customFormat="1" ht="15.75" hidden="1" customHeight="1" x14ac:dyDescent="0.3">
      <c r="B710" s="113"/>
      <c r="C710" s="111"/>
      <c r="D710" s="113"/>
      <c r="H710" s="113"/>
      <c r="I710" s="116"/>
      <c r="J710" s="113"/>
      <c r="V710" s="113"/>
      <c r="W710" s="111"/>
    </row>
    <row r="711" spans="2:23" s="53" customFormat="1" ht="15.75" hidden="1" customHeight="1" x14ac:dyDescent="0.3">
      <c r="B711" s="113"/>
      <c r="C711" s="111"/>
      <c r="D711" s="113"/>
      <c r="H711" s="113"/>
      <c r="I711" s="116"/>
      <c r="J711" s="113"/>
      <c r="V711" s="113"/>
      <c r="W711" s="111"/>
    </row>
    <row r="712" spans="2:23" s="53" customFormat="1" ht="15.75" hidden="1" customHeight="1" x14ac:dyDescent="0.3">
      <c r="B712" s="113"/>
      <c r="C712" s="111"/>
      <c r="D712" s="113"/>
      <c r="H712" s="113"/>
      <c r="I712" s="116"/>
      <c r="J712" s="113"/>
      <c r="V712" s="113"/>
      <c r="W712" s="111"/>
    </row>
    <row r="713" spans="2:23" s="53" customFormat="1" ht="15.75" hidden="1" customHeight="1" x14ac:dyDescent="0.3">
      <c r="B713" s="113"/>
      <c r="C713" s="111"/>
      <c r="D713" s="113"/>
      <c r="H713" s="113"/>
      <c r="I713" s="116"/>
      <c r="J713" s="113"/>
      <c r="V713" s="113"/>
      <c r="W713" s="111"/>
    </row>
    <row r="714" spans="2:23" s="53" customFormat="1" ht="15.75" hidden="1" customHeight="1" x14ac:dyDescent="0.3">
      <c r="B714" s="113"/>
      <c r="C714" s="111"/>
      <c r="D714" s="113"/>
      <c r="H714" s="113"/>
      <c r="I714" s="116"/>
      <c r="J714" s="113"/>
      <c r="V714" s="113"/>
      <c r="W714" s="111"/>
    </row>
    <row r="715" spans="2:23" s="53" customFormat="1" ht="15.75" hidden="1" customHeight="1" x14ac:dyDescent="0.3">
      <c r="B715" s="113"/>
      <c r="C715" s="111"/>
      <c r="D715" s="113"/>
      <c r="H715" s="113"/>
      <c r="I715" s="116"/>
      <c r="J715" s="113"/>
      <c r="V715" s="113"/>
      <c r="W715" s="111"/>
    </row>
    <row r="716" spans="2:23" s="53" customFormat="1" ht="15.75" hidden="1" customHeight="1" x14ac:dyDescent="0.3">
      <c r="B716" s="113"/>
      <c r="C716" s="111"/>
      <c r="D716" s="113"/>
      <c r="H716" s="113"/>
      <c r="I716" s="116"/>
      <c r="J716" s="113"/>
      <c r="V716" s="113"/>
      <c r="W716" s="111"/>
    </row>
    <row r="717" spans="2:23" s="53" customFormat="1" ht="15.75" hidden="1" customHeight="1" x14ac:dyDescent="0.3">
      <c r="B717" s="113"/>
      <c r="C717" s="111"/>
      <c r="D717" s="113"/>
      <c r="H717" s="113"/>
      <c r="I717" s="116"/>
      <c r="J717" s="113"/>
      <c r="V717" s="113"/>
      <c r="W717" s="111"/>
    </row>
    <row r="718" spans="2:23" s="53" customFormat="1" ht="15.75" hidden="1" customHeight="1" x14ac:dyDescent="0.3">
      <c r="B718" s="113"/>
      <c r="C718" s="111"/>
      <c r="D718" s="113"/>
      <c r="H718" s="113"/>
      <c r="I718" s="116"/>
      <c r="J718" s="113"/>
      <c r="V718" s="113"/>
      <c r="W718" s="111"/>
    </row>
    <row r="719" spans="2:23" s="53" customFormat="1" ht="15.75" hidden="1" customHeight="1" x14ac:dyDescent="0.3">
      <c r="B719" s="113"/>
      <c r="C719" s="111"/>
      <c r="D719" s="113"/>
      <c r="H719" s="113"/>
      <c r="I719" s="116"/>
      <c r="J719" s="113"/>
      <c r="V719" s="113"/>
      <c r="W719" s="111"/>
    </row>
    <row r="720" spans="2:23" s="53" customFormat="1" ht="15.75" hidden="1" customHeight="1" x14ac:dyDescent="0.3">
      <c r="B720" s="113"/>
      <c r="C720" s="111"/>
      <c r="D720" s="113"/>
      <c r="H720" s="113"/>
      <c r="I720" s="116"/>
      <c r="J720" s="113"/>
      <c r="V720" s="113"/>
      <c r="W720" s="111"/>
    </row>
    <row r="721" spans="2:23" s="53" customFormat="1" ht="15.75" hidden="1" customHeight="1" x14ac:dyDescent="0.3">
      <c r="B721" s="113"/>
      <c r="C721" s="111"/>
      <c r="D721" s="113"/>
      <c r="H721" s="113"/>
      <c r="I721" s="116"/>
      <c r="J721" s="113"/>
      <c r="V721" s="113"/>
      <c r="W721" s="111"/>
    </row>
    <row r="722" spans="2:23" s="53" customFormat="1" ht="15.75" hidden="1" customHeight="1" x14ac:dyDescent="0.3">
      <c r="B722" s="113"/>
      <c r="C722" s="111"/>
      <c r="D722" s="113"/>
      <c r="H722" s="113"/>
      <c r="I722" s="116"/>
      <c r="J722" s="113"/>
      <c r="V722" s="113"/>
      <c r="W722" s="111"/>
    </row>
    <row r="723" spans="2:23" s="53" customFormat="1" ht="15.75" hidden="1" customHeight="1" x14ac:dyDescent="0.3">
      <c r="B723" s="113"/>
      <c r="C723" s="111"/>
      <c r="D723" s="113"/>
      <c r="H723" s="113"/>
      <c r="I723" s="116"/>
      <c r="J723" s="113"/>
      <c r="V723" s="113"/>
      <c r="W723" s="111"/>
    </row>
    <row r="724" spans="2:23" s="53" customFormat="1" ht="15.75" hidden="1" customHeight="1" x14ac:dyDescent="0.3">
      <c r="B724" s="113"/>
      <c r="C724" s="111"/>
      <c r="D724" s="113"/>
      <c r="H724" s="113"/>
      <c r="I724" s="116"/>
      <c r="J724" s="113"/>
      <c r="V724" s="113"/>
      <c r="W724" s="111"/>
    </row>
    <row r="725" spans="2:23" s="53" customFormat="1" ht="15.75" hidden="1" customHeight="1" x14ac:dyDescent="0.3">
      <c r="B725" s="113"/>
      <c r="C725" s="111"/>
      <c r="D725" s="113"/>
      <c r="H725" s="113"/>
      <c r="I725" s="116"/>
      <c r="J725" s="113"/>
      <c r="V725" s="113"/>
      <c r="W725" s="111"/>
    </row>
    <row r="726" spans="2:23" s="53" customFormat="1" ht="15.75" hidden="1" customHeight="1" x14ac:dyDescent="0.3">
      <c r="B726" s="113"/>
      <c r="C726" s="111"/>
      <c r="D726" s="113"/>
      <c r="H726" s="113"/>
      <c r="I726" s="116"/>
      <c r="J726" s="113"/>
      <c r="V726" s="113"/>
      <c r="W726" s="111"/>
    </row>
    <row r="727" spans="2:23" s="53" customFormat="1" ht="15.75" hidden="1" customHeight="1" x14ac:dyDescent="0.3">
      <c r="B727" s="113"/>
      <c r="C727" s="111"/>
      <c r="D727" s="113"/>
      <c r="H727" s="113"/>
      <c r="I727" s="116"/>
      <c r="J727" s="113"/>
      <c r="V727" s="113"/>
      <c r="W727" s="111"/>
    </row>
    <row r="728" spans="2:23" s="53" customFormat="1" ht="15.75" hidden="1" customHeight="1" x14ac:dyDescent="0.3">
      <c r="B728" s="113"/>
      <c r="C728" s="111"/>
      <c r="D728" s="113"/>
      <c r="H728" s="113"/>
      <c r="I728" s="116"/>
      <c r="J728" s="113"/>
      <c r="V728" s="113"/>
      <c r="W728" s="111"/>
    </row>
    <row r="729" spans="2:23" s="53" customFormat="1" ht="15.75" hidden="1" customHeight="1" x14ac:dyDescent="0.3">
      <c r="B729" s="113"/>
      <c r="C729" s="111"/>
      <c r="D729" s="113"/>
      <c r="H729" s="113"/>
      <c r="I729" s="116"/>
      <c r="J729" s="113"/>
      <c r="V729" s="113"/>
      <c r="W729" s="111"/>
    </row>
    <row r="730" spans="2:23" s="53" customFormat="1" ht="15.75" hidden="1" customHeight="1" x14ac:dyDescent="0.3">
      <c r="B730" s="113"/>
      <c r="C730" s="111"/>
      <c r="D730" s="113"/>
      <c r="H730" s="113"/>
      <c r="I730" s="116"/>
      <c r="J730" s="113"/>
      <c r="V730" s="113"/>
      <c r="W730" s="111"/>
    </row>
    <row r="731" spans="2:23" s="53" customFormat="1" ht="15.75" hidden="1" customHeight="1" x14ac:dyDescent="0.3">
      <c r="B731" s="113"/>
      <c r="C731" s="111"/>
      <c r="D731" s="113"/>
      <c r="H731" s="113"/>
      <c r="I731" s="116"/>
      <c r="J731" s="113"/>
      <c r="V731" s="113"/>
      <c r="W731" s="111"/>
    </row>
    <row r="732" spans="2:23" s="53" customFormat="1" ht="15.75" hidden="1" customHeight="1" x14ac:dyDescent="0.3">
      <c r="B732" s="113"/>
      <c r="C732" s="111"/>
      <c r="D732" s="113"/>
      <c r="H732" s="113"/>
      <c r="I732" s="116"/>
      <c r="J732" s="113"/>
      <c r="V732" s="113"/>
      <c r="W732" s="111"/>
    </row>
    <row r="733" spans="2:23" s="53" customFormat="1" ht="15.75" hidden="1" customHeight="1" x14ac:dyDescent="0.3">
      <c r="B733" s="113"/>
      <c r="C733" s="111"/>
      <c r="D733" s="113"/>
      <c r="H733" s="113"/>
      <c r="I733" s="116"/>
      <c r="J733" s="113"/>
      <c r="V733" s="113"/>
      <c r="W733" s="111"/>
    </row>
    <row r="734" spans="2:23" s="53" customFormat="1" ht="15.75" hidden="1" customHeight="1" x14ac:dyDescent="0.3">
      <c r="B734" s="113"/>
      <c r="C734" s="111"/>
      <c r="D734" s="113"/>
      <c r="H734" s="113"/>
      <c r="I734" s="116"/>
      <c r="J734" s="113"/>
      <c r="V734" s="113"/>
      <c r="W734" s="111"/>
    </row>
    <row r="735" spans="2:23" s="53" customFormat="1" ht="15.75" hidden="1" customHeight="1" x14ac:dyDescent="0.3">
      <c r="B735" s="113"/>
      <c r="C735" s="111"/>
      <c r="D735" s="113"/>
      <c r="H735" s="113"/>
      <c r="I735" s="116"/>
      <c r="J735" s="113"/>
      <c r="V735" s="113"/>
      <c r="W735" s="111"/>
    </row>
    <row r="736" spans="2:23" s="53" customFormat="1" ht="15.75" hidden="1" customHeight="1" x14ac:dyDescent="0.3">
      <c r="B736" s="113"/>
      <c r="C736" s="111"/>
      <c r="D736" s="113"/>
      <c r="H736" s="113"/>
      <c r="I736" s="116"/>
      <c r="J736" s="113"/>
      <c r="V736" s="113"/>
      <c r="W736" s="111"/>
    </row>
    <row r="737" spans="2:23" s="53" customFormat="1" ht="15.75" hidden="1" customHeight="1" x14ac:dyDescent="0.3">
      <c r="B737" s="113"/>
      <c r="C737" s="111"/>
      <c r="D737" s="113"/>
      <c r="H737" s="113"/>
      <c r="I737" s="116"/>
      <c r="J737" s="113"/>
      <c r="V737" s="113"/>
      <c r="W737" s="111"/>
    </row>
    <row r="738" spans="2:23" s="53" customFormat="1" ht="15.75" hidden="1" customHeight="1" x14ac:dyDescent="0.3">
      <c r="B738" s="113"/>
      <c r="C738" s="111"/>
      <c r="D738" s="113"/>
      <c r="H738" s="113"/>
      <c r="I738" s="116"/>
      <c r="J738" s="113"/>
      <c r="V738" s="113"/>
      <c r="W738" s="111"/>
    </row>
    <row r="739" spans="2:23" s="53" customFormat="1" ht="15.75" hidden="1" customHeight="1" x14ac:dyDescent="0.3">
      <c r="B739" s="113"/>
      <c r="C739" s="111"/>
      <c r="D739" s="113"/>
      <c r="H739" s="113"/>
      <c r="I739" s="116"/>
      <c r="J739" s="113"/>
      <c r="V739" s="113"/>
      <c r="W739" s="111"/>
    </row>
    <row r="740" spans="2:23" s="53" customFormat="1" ht="15.75" hidden="1" customHeight="1" x14ac:dyDescent="0.3">
      <c r="B740" s="113"/>
      <c r="C740" s="111"/>
      <c r="D740" s="113"/>
      <c r="H740" s="113"/>
      <c r="I740" s="116"/>
      <c r="J740" s="113"/>
      <c r="V740" s="113"/>
      <c r="W740" s="111"/>
    </row>
    <row r="741" spans="2:23" s="53" customFormat="1" ht="15.75" hidden="1" customHeight="1" x14ac:dyDescent="0.3">
      <c r="B741" s="113"/>
      <c r="C741" s="111"/>
      <c r="D741" s="113"/>
      <c r="H741" s="113"/>
      <c r="I741" s="116"/>
      <c r="J741" s="113"/>
      <c r="V741" s="113"/>
      <c r="W741" s="111"/>
    </row>
    <row r="742" spans="2:23" s="53" customFormat="1" ht="15.75" hidden="1" customHeight="1" x14ac:dyDescent="0.3">
      <c r="B742" s="113"/>
      <c r="C742" s="111"/>
      <c r="D742" s="113"/>
      <c r="H742" s="113"/>
      <c r="I742" s="116"/>
      <c r="J742" s="113"/>
      <c r="V742" s="113"/>
      <c r="W742" s="111"/>
    </row>
    <row r="743" spans="2:23" s="53" customFormat="1" ht="15.75" hidden="1" customHeight="1" x14ac:dyDescent="0.3">
      <c r="B743" s="113"/>
      <c r="C743" s="111"/>
      <c r="D743" s="113"/>
      <c r="H743" s="113"/>
      <c r="I743" s="116"/>
      <c r="J743" s="113"/>
      <c r="V743" s="113"/>
      <c r="W743" s="111"/>
    </row>
    <row r="744" spans="2:23" s="53" customFormat="1" ht="15.75" hidden="1" customHeight="1" x14ac:dyDescent="0.3">
      <c r="B744" s="113"/>
      <c r="C744" s="111"/>
      <c r="D744" s="113"/>
      <c r="H744" s="113"/>
      <c r="I744" s="116"/>
      <c r="J744" s="113"/>
      <c r="V744" s="113"/>
      <c r="W744" s="111"/>
    </row>
    <row r="745" spans="2:23" s="53" customFormat="1" ht="15.75" hidden="1" customHeight="1" x14ac:dyDescent="0.3">
      <c r="B745" s="113"/>
      <c r="C745" s="111"/>
      <c r="D745" s="113"/>
      <c r="H745" s="113"/>
      <c r="I745" s="116"/>
      <c r="J745" s="113"/>
      <c r="V745" s="113"/>
      <c r="W745" s="111"/>
    </row>
    <row r="746" spans="2:23" s="53" customFormat="1" ht="15.75" hidden="1" customHeight="1" x14ac:dyDescent="0.3">
      <c r="B746" s="113"/>
      <c r="C746" s="111"/>
      <c r="D746" s="113"/>
      <c r="H746" s="113"/>
      <c r="I746" s="116"/>
      <c r="J746" s="113"/>
      <c r="V746" s="113"/>
      <c r="W746" s="111"/>
    </row>
    <row r="747" spans="2:23" s="53" customFormat="1" ht="15.75" hidden="1" customHeight="1" x14ac:dyDescent="0.3">
      <c r="B747" s="113"/>
      <c r="C747" s="111"/>
      <c r="D747" s="113"/>
      <c r="H747" s="113"/>
      <c r="I747" s="116"/>
      <c r="J747" s="113"/>
      <c r="V747" s="113"/>
      <c r="W747" s="111"/>
    </row>
    <row r="748" spans="2:23" s="53" customFormat="1" ht="15.75" hidden="1" customHeight="1" x14ac:dyDescent="0.3">
      <c r="B748" s="113"/>
      <c r="C748" s="111"/>
      <c r="D748" s="113"/>
      <c r="H748" s="113"/>
      <c r="I748" s="116"/>
      <c r="J748" s="113"/>
      <c r="V748" s="113"/>
      <c r="W748" s="111"/>
    </row>
    <row r="749" spans="2:23" s="53" customFormat="1" ht="15.75" hidden="1" customHeight="1" x14ac:dyDescent="0.3">
      <c r="B749" s="113"/>
      <c r="C749" s="111"/>
      <c r="D749" s="113"/>
      <c r="H749" s="113"/>
      <c r="I749" s="116"/>
      <c r="J749" s="113"/>
      <c r="V749" s="113"/>
      <c r="W749" s="111"/>
    </row>
    <row r="750" spans="2:23" s="53" customFormat="1" ht="15.75" hidden="1" customHeight="1" x14ac:dyDescent="0.3">
      <c r="B750" s="113"/>
      <c r="C750" s="111"/>
      <c r="D750" s="113"/>
      <c r="H750" s="113"/>
      <c r="I750" s="116"/>
      <c r="J750" s="113"/>
      <c r="V750" s="113"/>
      <c r="W750" s="111"/>
    </row>
    <row r="751" spans="2:23" s="53" customFormat="1" ht="15.75" hidden="1" customHeight="1" x14ac:dyDescent="0.3">
      <c r="B751" s="113"/>
      <c r="C751" s="111"/>
      <c r="D751" s="113"/>
      <c r="H751" s="113"/>
      <c r="I751" s="116"/>
      <c r="J751" s="113"/>
      <c r="V751" s="113"/>
      <c r="W751" s="111"/>
    </row>
    <row r="752" spans="2:23" s="53" customFormat="1" ht="15.75" hidden="1" customHeight="1" x14ac:dyDescent="0.3">
      <c r="B752" s="113"/>
      <c r="C752" s="111"/>
      <c r="D752" s="113"/>
      <c r="H752" s="113"/>
      <c r="I752" s="116"/>
      <c r="J752" s="113"/>
      <c r="V752" s="113"/>
      <c r="W752" s="111"/>
    </row>
    <row r="753" spans="2:23" s="53" customFormat="1" ht="15.75" hidden="1" customHeight="1" x14ac:dyDescent="0.3">
      <c r="B753" s="113"/>
      <c r="C753" s="111"/>
      <c r="D753" s="113"/>
      <c r="H753" s="113"/>
      <c r="I753" s="116"/>
      <c r="J753" s="113"/>
      <c r="V753" s="113"/>
      <c r="W753" s="111"/>
    </row>
    <row r="754" spans="2:23" s="53" customFormat="1" ht="15.75" hidden="1" customHeight="1" x14ac:dyDescent="0.3">
      <c r="B754" s="113"/>
      <c r="C754" s="111"/>
      <c r="D754" s="113"/>
      <c r="H754" s="113"/>
      <c r="I754" s="116"/>
      <c r="J754" s="113"/>
      <c r="V754" s="113"/>
      <c r="W754" s="111"/>
    </row>
    <row r="755" spans="2:23" s="53" customFormat="1" ht="15.75" hidden="1" customHeight="1" x14ac:dyDescent="0.3">
      <c r="B755" s="113"/>
      <c r="C755" s="111"/>
      <c r="D755" s="113"/>
      <c r="H755" s="113"/>
      <c r="I755" s="116"/>
      <c r="J755" s="113"/>
      <c r="V755" s="113"/>
      <c r="W755" s="111"/>
    </row>
    <row r="756" spans="2:23" s="53" customFormat="1" ht="15.75" hidden="1" customHeight="1" x14ac:dyDescent="0.3">
      <c r="B756" s="113"/>
      <c r="C756" s="111"/>
      <c r="D756" s="113"/>
      <c r="H756" s="113"/>
      <c r="I756" s="116"/>
      <c r="J756" s="113"/>
      <c r="V756" s="113"/>
      <c r="W756" s="111"/>
    </row>
    <row r="757" spans="2:23" s="53" customFormat="1" ht="15.75" hidden="1" customHeight="1" x14ac:dyDescent="0.3">
      <c r="B757" s="113"/>
      <c r="C757" s="111"/>
      <c r="D757" s="113"/>
      <c r="H757" s="113"/>
      <c r="I757" s="116"/>
      <c r="J757" s="113"/>
      <c r="V757" s="113"/>
      <c r="W757" s="111"/>
    </row>
    <row r="758" spans="2:23" s="53" customFormat="1" ht="15.75" hidden="1" customHeight="1" x14ac:dyDescent="0.3">
      <c r="B758" s="113"/>
      <c r="C758" s="111"/>
      <c r="D758" s="113"/>
      <c r="H758" s="113"/>
      <c r="I758" s="116"/>
      <c r="J758" s="113"/>
      <c r="V758" s="113"/>
      <c r="W758" s="111"/>
    </row>
    <row r="759" spans="2:23" s="53" customFormat="1" ht="15.75" hidden="1" customHeight="1" x14ac:dyDescent="0.3">
      <c r="B759" s="113"/>
      <c r="C759" s="111"/>
      <c r="D759" s="113"/>
      <c r="H759" s="113"/>
      <c r="I759" s="116"/>
      <c r="J759" s="113"/>
      <c r="V759" s="113"/>
      <c r="W759" s="111"/>
    </row>
    <row r="760" spans="2:23" s="53" customFormat="1" ht="15.75" hidden="1" customHeight="1" x14ac:dyDescent="0.3">
      <c r="B760" s="113"/>
      <c r="C760" s="111"/>
      <c r="D760" s="113"/>
      <c r="H760" s="113"/>
      <c r="I760" s="116"/>
      <c r="J760" s="113"/>
      <c r="V760" s="113"/>
      <c r="W760" s="111"/>
    </row>
    <row r="761" spans="2:23" s="53" customFormat="1" ht="15.75" hidden="1" customHeight="1" x14ac:dyDescent="0.3">
      <c r="B761" s="113"/>
      <c r="C761" s="111"/>
      <c r="D761" s="113"/>
      <c r="H761" s="113"/>
      <c r="I761" s="116"/>
      <c r="J761" s="113"/>
      <c r="V761" s="113"/>
      <c r="W761" s="111"/>
    </row>
    <row r="762" spans="2:23" s="53" customFormat="1" ht="15.75" hidden="1" customHeight="1" x14ac:dyDescent="0.3">
      <c r="B762" s="113"/>
      <c r="C762" s="111"/>
      <c r="D762" s="113"/>
      <c r="H762" s="113"/>
      <c r="I762" s="116"/>
      <c r="J762" s="113"/>
      <c r="V762" s="113"/>
      <c r="W762" s="111"/>
    </row>
    <row r="763" spans="2:23" s="53" customFormat="1" ht="15.75" hidden="1" customHeight="1" x14ac:dyDescent="0.3">
      <c r="B763" s="113"/>
      <c r="C763" s="111"/>
      <c r="D763" s="113"/>
      <c r="H763" s="113"/>
      <c r="I763" s="116"/>
      <c r="J763" s="113"/>
      <c r="V763" s="113"/>
      <c r="W763" s="111"/>
    </row>
    <row r="764" spans="2:23" s="53" customFormat="1" ht="15.75" hidden="1" customHeight="1" x14ac:dyDescent="0.3">
      <c r="B764" s="113"/>
      <c r="C764" s="111"/>
      <c r="D764" s="113"/>
      <c r="H764" s="113"/>
      <c r="I764" s="116"/>
      <c r="J764" s="113"/>
      <c r="V764" s="113"/>
      <c r="W764" s="111"/>
    </row>
    <row r="765" spans="2:23" s="53" customFormat="1" ht="15.75" hidden="1" customHeight="1" x14ac:dyDescent="0.3">
      <c r="B765" s="113"/>
      <c r="C765" s="111"/>
      <c r="D765" s="113"/>
      <c r="H765" s="113"/>
      <c r="I765" s="116"/>
      <c r="J765" s="113"/>
      <c r="V765" s="113"/>
      <c r="W765" s="111"/>
    </row>
    <row r="766" spans="2:23" s="53" customFormat="1" ht="15.75" hidden="1" customHeight="1" x14ac:dyDescent="0.3">
      <c r="B766" s="113"/>
      <c r="C766" s="111"/>
      <c r="D766" s="113"/>
      <c r="H766" s="113"/>
      <c r="I766" s="116"/>
      <c r="J766" s="113"/>
      <c r="V766" s="113"/>
      <c r="W766" s="111"/>
    </row>
    <row r="767" spans="2:23" s="53" customFormat="1" ht="15.75" hidden="1" customHeight="1" x14ac:dyDescent="0.3">
      <c r="B767" s="113"/>
      <c r="C767" s="111"/>
      <c r="D767" s="113"/>
      <c r="H767" s="113"/>
      <c r="I767" s="116"/>
      <c r="J767" s="113"/>
      <c r="V767" s="113"/>
      <c r="W767" s="111"/>
    </row>
    <row r="768" spans="2:23" s="53" customFormat="1" ht="15.75" hidden="1" customHeight="1" x14ac:dyDescent="0.3">
      <c r="B768" s="113"/>
      <c r="C768" s="111"/>
      <c r="D768" s="113"/>
      <c r="H768" s="113"/>
      <c r="I768" s="116"/>
      <c r="J768" s="113"/>
      <c r="V768" s="113"/>
      <c r="W768" s="111"/>
    </row>
    <row r="769" spans="2:23" s="53" customFormat="1" ht="15.75" hidden="1" customHeight="1" x14ac:dyDescent="0.3">
      <c r="B769" s="113"/>
      <c r="C769" s="111"/>
      <c r="D769" s="113"/>
      <c r="H769" s="113"/>
      <c r="I769" s="116"/>
      <c r="J769" s="113"/>
      <c r="V769" s="113"/>
      <c r="W769" s="111"/>
    </row>
    <row r="770" spans="2:23" s="53" customFormat="1" ht="15.75" hidden="1" customHeight="1" x14ac:dyDescent="0.3">
      <c r="B770" s="113"/>
      <c r="C770" s="111"/>
      <c r="D770" s="113"/>
      <c r="H770" s="113"/>
      <c r="I770" s="116"/>
      <c r="J770" s="113"/>
      <c r="V770" s="113"/>
      <c r="W770" s="111"/>
    </row>
    <row r="771" spans="2:23" s="53" customFormat="1" ht="15.75" hidden="1" customHeight="1" x14ac:dyDescent="0.3">
      <c r="B771" s="113"/>
      <c r="C771" s="111"/>
      <c r="D771" s="113"/>
      <c r="H771" s="113"/>
      <c r="I771" s="116"/>
      <c r="J771" s="113"/>
      <c r="V771" s="113"/>
      <c r="W771" s="111"/>
    </row>
    <row r="772" spans="2:23" s="53" customFormat="1" ht="15.75" hidden="1" customHeight="1" x14ac:dyDescent="0.3">
      <c r="B772" s="113"/>
      <c r="C772" s="111"/>
      <c r="D772" s="113"/>
      <c r="H772" s="113"/>
      <c r="I772" s="116"/>
      <c r="J772" s="113"/>
      <c r="V772" s="113"/>
      <c r="W772" s="111"/>
    </row>
    <row r="773" spans="2:23" s="53" customFormat="1" ht="15.75" hidden="1" customHeight="1" x14ac:dyDescent="0.3">
      <c r="B773" s="113"/>
      <c r="C773" s="111"/>
      <c r="D773" s="113"/>
      <c r="H773" s="113"/>
      <c r="I773" s="116"/>
      <c r="J773" s="113"/>
      <c r="V773" s="113"/>
      <c r="W773" s="111"/>
    </row>
    <row r="774" spans="2:23" s="53" customFormat="1" ht="15.75" hidden="1" customHeight="1" x14ac:dyDescent="0.3">
      <c r="B774" s="113"/>
      <c r="C774" s="111"/>
      <c r="D774" s="113"/>
      <c r="H774" s="113"/>
      <c r="I774" s="116"/>
      <c r="J774" s="113"/>
      <c r="V774" s="113"/>
      <c r="W774" s="111"/>
    </row>
    <row r="775" spans="2:23" s="53" customFormat="1" ht="15.75" hidden="1" customHeight="1" x14ac:dyDescent="0.3">
      <c r="B775" s="113"/>
      <c r="C775" s="111"/>
      <c r="D775" s="113"/>
      <c r="H775" s="113"/>
      <c r="I775" s="116"/>
      <c r="J775" s="113"/>
      <c r="V775" s="113"/>
      <c r="W775" s="111"/>
    </row>
    <row r="776" spans="2:23" s="53" customFormat="1" ht="15.75" hidden="1" customHeight="1" x14ac:dyDescent="0.3">
      <c r="B776" s="113"/>
      <c r="C776" s="111"/>
      <c r="D776" s="113"/>
      <c r="H776" s="113"/>
      <c r="I776" s="116"/>
      <c r="J776" s="113"/>
      <c r="V776" s="113"/>
      <c r="W776" s="111"/>
    </row>
    <row r="777" spans="2:23" s="53" customFormat="1" ht="15.75" hidden="1" customHeight="1" x14ac:dyDescent="0.3">
      <c r="B777" s="113"/>
      <c r="C777" s="111"/>
      <c r="D777" s="113"/>
      <c r="H777" s="113"/>
      <c r="I777" s="116"/>
      <c r="J777" s="113"/>
      <c r="V777" s="113"/>
      <c r="W777" s="111"/>
    </row>
    <row r="778" spans="2:23" s="53" customFormat="1" ht="15.75" hidden="1" customHeight="1" x14ac:dyDescent="0.3">
      <c r="B778" s="113"/>
      <c r="C778" s="111"/>
      <c r="D778" s="113"/>
      <c r="H778" s="113"/>
      <c r="I778" s="116"/>
      <c r="J778" s="113"/>
      <c r="V778" s="113"/>
      <c r="W778" s="111"/>
    </row>
    <row r="779" spans="2:23" s="53" customFormat="1" ht="15.75" hidden="1" customHeight="1" x14ac:dyDescent="0.3">
      <c r="B779" s="113"/>
      <c r="C779" s="111"/>
      <c r="D779" s="113"/>
      <c r="H779" s="113"/>
      <c r="I779" s="116"/>
      <c r="J779" s="113"/>
      <c r="V779" s="113"/>
      <c r="W779" s="111"/>
    </row>
    <row r="780" spans="2:23" s="53" customFormat="1" ht="15.75" hidden="1" customHeight="1" x14ac:dyDescent="0.3">
      <c r="B780" s="113"/>
      <c r="C780" s="111"/>
      <c r="D780" s="113"/>
      <c r="H780" s="113"/>
      <c r="I780" s="116"/>
      <c r="J780" s="113"/>
      <c r="V780" s="113"/>
      <c r="W780" s="111"/>
    </row>
    <row r="781" spans="2:23" s="53" customFormat="1" ht="15.75" hidden="1" customHeight="1" x14ac:dyDescent="0.3">
      <c r="B781" s="113"/>
      <c r="C781" s="111"/>
      <c r="D781" s="113"/>
      <c r="H781" s="113"/>
      <c r="I781" s="116"/>
      <c r="J781" s="113"/>
      <c r="V781" s="113"/>
      <c r="W781" s="111"/>
    </row>
    <row r="782" spans="2:23" s="53" customFormat="1" ht="15.75" hidden="1" customHeight="1" x14ac:dyDescent="0.3">
      <c r="B782" s="113"/>
      <c r="C782" s="111"/>
      <c r="D782" s="113"/>
      <c r="H782" s="113"/>
      <c r="I782" s="116"/>
      <c r="J782" s="113"/>
      <c r="V782" s="113"/>
      <c r="W782" s="111"/>
    </row>
    <row r="783" spans="2:23" s="53" customFormat="1" ht="15.75" hidden="1" customHeight="1" x14ac:dyDescent="0.3">
      <c r="B783" s="113"/>
      <c r="C783" s="111"/>
      <c r="D783" s="113"/>
      <c r="H783" s="113"/>
      <c r="I783" s="116"/>
      <c r="J783" s="113"/>
      <c r="V783" s="113"/>
      <c r="W783" s="111"/>
    </row>
    <row r="784" spans="2:23" s="53" customFormat="1" ht="15.75" hidden="1" customHeight="1" x14ac:dyDescent="0.3">
      <c r="B784" s="113"/>
      <c r="C784" s="111"/>
      <c r="D784" s="113"/>
      <c r="H784" s="113"/>
      <c r="I784" s="116"/>
      <c r="J784" s="113"/>
      <c r="V784" s="113"/>
      <c r="W784" s="111"/>
    </row>
    <row r="785" spans="2:23" s="53" customFormat="1" ht="15.75" hidden="1" customHeight="1" x14ac:dyDescent="0.3">
      <c r="B785" s="113"/>
      <c r="C785" s="111"/>
      <c r="D785" s="113"/>
      <c r="H785" s="113"/>
      <c r="I785" s="116"/>
      <c r="J785" s="113"/>
      <c r="V785" s="113"/>
      <c r="W785" s="111"/>
    </row>
    <row r="786" spans="2:23" s="53" customFormat="1" ht="15.75" hidden="1" customHeight="1" x14ac:dyDescent="0.3">
      <c r="B786" s="113"/>
      <c r="C786" s="111"/>
      <c r="D786" s="113"/>
      <c r="H786" s="113"/>
      <c r="I786" s="116"/>
      <c r="J786" s="113"/>
      <c r="V786" s="113"/>
      <c r="W786" s="111"/>
    </row>
    <row r="787" spans="2:23" s="53" customFormat="1" ht="15.75" hidden="1" customHeight="1" x14ac:dyDescent="0.3">
      <c r="B787" s="113"/>
      <c r="C787" s="111"/>
      <c r="D787" s="113"/>
      <c r="H787" s="113"/>
      <c r="I787" s="116"/>
      <c r="J787" s="113"/>
      <c r="V787" s="113"/>
      <c r="W787" s="111"/>
    </row>
    <row r="788" spans="2:23" s="53" customFormat="1" ht="15.75" hidden="1" customHeight="1" x14ac:dyDescent="0.3">
      <c r="B788" s="113"/>
      <c r="C788" s="111"/>
      <c r="D788" s="113"/>
      <c r="H788" s="113"/>
      <c r="I788" s="116"/>
      <c r="J788" s="113"/>
      <c r="V788" s="113"/>
      <c r="W788" s="111"/>
    </row>
    <row r="789" spans="2:23" s="53" customFormat="1" ht="15.75" hidden="1" customHeight="1" x14ac:dyDescent="0.3">
      <c r="B789" s="113"/>
      <c r="C789" s="111"/>
      <c r="D789" s="113"/>
      <c r="H789" s="113"/>
      <c r="I789" s="116"/>
      <c r="J789" s="113"/>
      <c r="V789" s="113"/>
      <c r="W789" s="111"/>
    </row>
    <row r="790" spans="2:23" s="53" customFormat="1" ht="15.75" hidden="1" customHeight="1" x14ac:dyDescent="0.3">
      <c r="B790" s="113"/>
      <c r="C790" s="111"/>
      <c r="D790" s="113"/>
      <c r="H790" s="113"/>
      <c r="I790" s="116"/>
      <c r="J790" s="113"/>
      <c r="V790" s="113"/>
      <c r="W790" s="111"/>
    </row>
    <row r="791" spans="2:23" s="53" customFormat="1" ht="15.75" hidden="1" customHeight="1" x14ac:dyDescent="0.3">
      <c r="B791" s="113"/>
      <c r="C791" s="111"/>
      <c r="D791" s="113"/>
      <c r="H791" s="113"/>
      <c r="I791" s="116"/>
      <c r="J791" s="113"/>
      <c r="V791" s="113"/>
      <c r="W791" s="111"/>
    </row>
    <row r="792" spans="2:23" s="53" customFormat="1" ht="15.75" hidden="1" customHeight="1" x14ac:dyDescent="0.3">
      <c r="B792" s="113"/>
      <c r="C792" s="111"/>
      <c r="D792" s="113"/>
      <c r="H792" s="113"/>
      <c r="I792" s="116"/>
      <c r="J792" s="113"/>
      <c r="V792" s="113"/>
      <c r="W792" s="111"/>
    </row>
    <row r="793" spans="2:23" s="53" customFormat="1" ht="15.75" hidden="1" customHeight="1" x14ac:dyDescent="0.3">
      <c r="B793" s="113"/>
      <c r="C793" s="111"/>
      <c r="D793" s="113"/>
      <c r="H793" s="113"/>
      <c r="I793" s="116"/>
      <c r="J793" s="113"/>
      <c r="V793" s="113"/>
      <c r="W793" s="111"/>
    </row>
    <row r="794" spans="2:23" s="53" customFormat="1" ht="15.75" hidden="1" customHeight="1" x14ac:dyDescent="0.3">
      <c r="B794" s="113"/>
      <c r="C794" s="111"/>
      <c r="D794" s="113"/>
      <c r="H794" s="113"/>
      <c r="I794" s="116"/>
      <c r="J794" s="113"/>
      <c r="V794" s="113"/>
      <c r="W794" s="111"/>
    </row>
    <row r="795" spans="2:23" s="53" customFormat="1" ht="15.75" hidden="1" customHeight="1" x14ac:dyDescent="0.3">
      <c r="B795" s="113"/>
      <c r="C795" s="111"/>
      <c r="D795" s="113"/>
      <c r="H795" s="113"/>
      <c r="I795" s="116"/>
      <c r="J795" s="113"/>
      <c r="V795" s="113"/>
      <c r="W795" s="111"/>
    </row>
    <row r="796" spans="2:23" s="53" customFormat="1" ht="15.75" hidden="1" customHeight="1" x14ac:dyDescent="0.3">
      <c r="B796" s="113"/>
      <c r="C796" s="111"/>
      <c r="D796" s="113"/>
      <c r="H796" s="113"/>
      <c r="I796" s="116"/>
      <c r="J796" s="113"/>
      <c r="V796" s="113"/>
      <c r="W796" s="111"/>
    </row>
    <row r="797" spans="2:23" s="53" customFormat="1" ht="15.75" hidden="1" customHeight="1" x14ac:dyDescent="0.3">
      <c r="B797" s="113"/>
      <c r="C797" s="111"/>
      <c r="D797" s="113"/>
      <c r="H797" s="113"/>
      <c r="I797" s="116"/>
      <c r="J797" s="113"/>
      <c r="V797" s="113"/>
      <c r="W797" s="111"/>
    </row>
    <row r="798" spans="2:23" s="53" customFormat="1" ht="15.75" hidden="1" customHeight="1" x14ac:dyDescent="0.3">
      <c r="B798" s="113"/>
      <c r="C798" s="111"/>
      <c r="D798" s="113"/>
      <c r="H798" s="113"/>
      <c r="I798" s="116"/>
      <c r="J798" s="113"/>
      <c r="V798" s="113"/>
      <c r="W798" s="111"/>
    </row>
    <row r="799" spans="2:23" s="53" customFormat="1" ht="15.75" hidden="1" customHeight="1" x14ac:dyDescent="0.3">
      <c r="B799" s="113"/>
      <c r="C799" s="111"/>
      <c r="D799" s="113"/>
      <c r="H799" s="113"/>
      <c r="I799" s="116"/>
      <c r="J799" s="113"/>
      <c r="V799" s="113"/>
      <c r="W799" s="111"/>
    </row>
    <row r="800" spans="2:23" s="53" customFormat="1" ht="15.75" hidden="1" customHeight="1" x14ac:dyDescent="0.3">
      <c r="B800" s="113"/>
      <c r="C800" s="111"/>
      <c r="D800" s="113"/>
      <c r="H800" s="113"/>
      <c r="I800" s="116"/>
      <c r="J800" s="113"/>
      <c r="V800" s="113"/>
      <c r="W800" s="111"/>
    </row>
    <row r="801" spans="2:23" s="53" customFormat="1" ht="15.75" hidden="1" customHeight="1" x14ac:dyDescent="0.3">
      <c r="B801" s="113"/>
      <c r="C801" s="111"/>
      <c r="D801" s="113"/>
      <c r="H801" s="113"/>
      <c r="I801" s="116"/>
      <c r="J801" s="113"/>
      <c r="V801" s="113"/>
      <c r="W801" s="111"/>
    </row>
    <row r="802" spans="2:23" s="53" customFormat="1" ht="15.75" hidden="1" customHeight="1" x14ac:dyDescent="0.3">
      <c r="B802" s="113"/>
      <c r="C802" s="111"/>
      <c r="D802" s="113"/>
      <c r="H802" s="113"/>
      <c r="I802" s="116"/>
      <c r="J802" s="113"/>
      <c r="V802" s="113"/>
      <c r="W802" s="111"/>
    </row>
    <row r="803" spans="2:23" s="53" customFormat="1" ht="15.75" hidden="1" customHeight="1" x14ac:dyDescent="0.3">
      <c r="B803" s="113"/>
      <c r="C803" s="111"/>
      <c r="D803" s="113"/>
      <c r="H803" s="113"/>
      <c r="I803" s="116"/>
      <c r="J803" s="113"/>
      <c r="V803" s="113"/>
      <c r="W803" s="111"/>
    </row>
    <row r="804" spans="2:23" s="53" customFormat="1" ht="15.75" hidden="1" customHeight="1" x14ac:dyDescent="0.3">
      <c r="B804" s="113"/>
      <c r="C804" s="111"/>
      <c r="D804" s="113"/>
      <c r="H804" s="113"/>
      <c r="I804" s="116"/>
      <c r="J804" s="113"/>
      <c r="V804" s="113"/>
      <c r="W804" s="111"/>
    </row>
    <row r="805" spans="2:23" s="53" customFormat="1" ht="15.75" hidden="1" customHeight="1" x14ac:dyDescent="0.3">
      <c r="B805" s="113"/>
      <c r="C805" s="111"/>
      <c r="D805" s="113"/>
      <c r="H805" s="113"/>
      <c r="I805" s="116"/>
      <c r="J805" s="113"/>
      <c r="V805" s="113"/>
      <c r="W805" s="111"/>
    </row>
    <row r="806" spans="2:23" s="53" customFormat="1" ht="15.75" hidden="1" customHeight="1" x14ac:dyDescent="0.3">
      <c r="B806" s="113"/>
      <c r="C806" s="111"/>
      <c r="D806" s="113"/>
      <c r="H806" s="113"/>
      <c r="I806" s="116"/>
      <c r="J806" s="113"/>
      <c r="V806" s="113"/>
      <c r="W806" s="111"/>
    </row>
    <row r="807" spans="2:23" s="53" customFormat="1" ht="15.75" hidden="1" customHeight="1" x14ac:dyDescent="0.3">
      <c r="B807" s="113"/>
      <c r="C807" s="111"/>
      <c r="D807" s="113"/>
      <c r="H807" s="113"/>
      <c r="I807" s="116"/>
      <c r="J807" s="113"/>
      <c r="V807" s="113"/>
      <c r="W807" s="111"/>
    </row>
    <row r="808" spans="2:23" s="53" customFormat="1" ht="15.75" hidden="1" customHeight="1" x14ac:dyDescent="0.3">
      <c r="B808" s="113"/>
      <c r="C808" s="111"/>
      <c r="D808" s="113"/>
      <c r="H808" s="113"/>
      <c r="I808" s="116"/>
      <c r="J808" s="113"/>
      <c r="V808" s="113"/>
      <c r="W808" s="111"/>
    </row>
    <row r="809" spans="2:23" s="53" customFormat="1" ht="15.75" hidden="1" customHeight="1" x14ac:dyDescent="0.3">
      <c r="B809" s="113"/>
      <c r="C809" s="111"/>
      <c r="D809" s="113"/>
      <c r="H809" s="113"/>
      <c r="I809" s="116"/>
      <c r="J809" s="113"/>
      <c r="V809" s="113"/>
      <c r="W809" s="111"/>
    </row>
    <row r="810" spans="2:23" s="53" customFormat="1" ht="15.75" hidden="1" customHeight="1" x14ac:dyDescent="0.3">
      <c r="B810" s="113"/>
      <c r="C810" s="111"/>
      <c r="D810" s="113"/>
      <c r="H810" s="113"/>
      <c r="I810" s="116"/>
      <c r="J810" s="113"/>
      <c r="V810" s="113"/>
      <c r="W810" s="111"/>
    </row>
    <row r="811" spans="2:23" s="53" customFormat="1" ht="15.75" hidden="1" customHeight="1" x14ac:dyDescent="0.3">
      <c r="B811" s="113"/>
      <c r="C811" s="111"/>
      <c r="D811" s="113"/>
      <c r="H811" s="113"/>
      <c r="I811" s="116"/>
      <c r="J811" s="113"/>
      <c r="V811" s="113"/>
      <c r="W811" s="111"/>
    </row>
    <row r="812" spans="2:23" s="53" customFormat="1" ht="15.75" hidden="1" customHeight="1" x14ac:dyDescent="0.3">
      <c r="B812" s="113"/>
      <c r="C812" s="111"/>
      <c r="D812" s="113"/>
      <c r="H812" s="113"/>
      <c r="I812" s="116"/>
      <c r="J812" s="113"/>
      <c r="V812" s="113"/>
      <c r="W812" s="111"/>
    </row>
    <row r="813" spans="2:23" s="53" customFormat="1" ht="15.75" hidden="1" customHeight="1" x14ac:dyDescent="0.3">
      <c r="B813" s="113"/>
      <c r="C813" s="111"/>
      <c r="D813" s="113"/>
      <c r="H813" s="113"/>
      <c r="I813" s="116"/>
      <c r="J813" s="113"/>
      <c r="V813" s="113"/>
      <c r="W813" s="111"/>
    </row>
    <row r="814" spans="2:23" s="53" customFormat="1" ht="15.75" hidden="1" customHeight="1" x14ac:dyDescent="0.3">
      <c r="B814" s="113"/>
      <c r="C814" s="111"/>
      <c r="D814" s="113"/>
      <c r="H814" s="113"/>
      <c r="I814" s="116"/>
      <c r="J814" s="113"/>
      <c r="V814" s="113"/>
      <c r="W814" s="111"/>
    </row>
    <row r="815" spans="2:23" s="53" customFormat="1" ht="15.75" hidden="1" customHeight="1" x14ac:dyDescent="0.3">
      <c r="B815" s="113"/>
      <c r="C815" s="111"/>
      <c r="D815" s="113"/>
      <c r="H815" s="113"/>
      <c r="I815" s="116"/>
      <c r="J815" s="113"/>
      <c r="V815" s="113"/>
      <c r="W815" s="111"/>
    </row>
    <row r="816" spans="2:23" s="53" customFormat="1" ht="15.75" hidden="1" customHeight="1" x14ac:dyDescent="0.3">
      <c r="B816" s="113"/>
      <c r="C816" s="111"/>
      <c r="D816" s="113"/>
      <c r="H816" s="113"/>
      <c r="I816" s="116"/>
      <c r="J816" s="113"/>
      <c r="V816" s="113"/>
      <c r="W816" s="111"/>
    </row>
    <row r="817" spans="2:23" s="53" customFormat="1" ht="15.75" hidden="1" customHeight="1" x14ac:dyDescent="0.3">
      <c r="B817" s="113"/>
      <c r="C817" s="111"/>
      <c r="D817" s="113"/>
      <c r="H817" s="113"/>
      <c r="I817" s="116"/>
      <c r="J817" s="113"/>
      <c r="V817" s="113"/>
      <c r="W817" s="111"/>
    </row>
    <row r="818" spans="2:23" s="53" customFormat="1" ht="15.75" hidden="1" customHeight="1" x14ac:dyDescent="0.3">
      <c r="B818" s="113"/>
      <c r="C818" s="111"/>
      <c r="D818" s="113"/>
      <c r="H818" s="113"/>
      <c r="I818" s="116"/>
      <c r="J818" s="113"/>
      <c r="V818" s="113"/>
      <c r="W818" s="111"/>
    </row>
    <row r="819" spans="2:23" s="53" customFormat="1" ht="15.75" hidden="1" customHeight="1" x14ac:dyDescent="0.3">
      <c r="B819" s="113"/>
      <c r="C819" s="111"/>
      <c r="D819" s="113"/>
      <c r="H819" s="113"/>
      <c r="I819" s="116"/>
      <c r="J819" s="113"/>
      <c r="V819" s="113"/>
      <c r="W819" s="111"/>
    </row>
    <row r="820" spans="2:23" s="53" customFormat="1" ht="15.75" hidden="1" customHeight="1" x14ac:dyDescent="0.3">
      <c r="B820" s="113"/>
      <c r="C820" s="111"/>
      <c r="D820" s="113"/>
      <c r="H820" s="113"/>
      <c r="I820" s="116"/>
      <c r="J820" s="113"/>
      <c r="V820" s="113"/>
      <c r="W820" s="111"/>
    </row>
    <row r="821" spans="2:23" s="53" customFormat="1" ht="15.75" hidden="1" customHeight="1" x14ac:dyDescent="0.3">
      <c r="B821" s="113"/>
      <c r="C821" s="111"/>
      <c r="D821" s="113"/>
      <c r="H821" s="113"/>
      <c r="I821" s="116"/>
      <c r="J821" s="113"/>
      <c r="V821" s="113"/>
      <c r="W821" s="111"/>
    </row>
    <row r="822" spans="2:23" s="53" customFormat="1" ht="15.75" hidden="1" customHeight="1" x14ac:dyDescent="0.3">
      <c r="B822" s="113"/>
      <c r="C822" s="111"/>
      <c r="D822" s="113"/>
      <c r="H822" s="113"/>
      <c r="I822" s="116"/>
      <c r="J822" s="113"/>
      <c r="V822" s="113"/>
      <c r="W822" s="111"/>
    </row>
    <row r="823" spans="2:23" s="53" customFormat="1" ht="15.75" hidden="1" customHeight="1" x14ac:dyDescent="0.3">
      <c r="B823" s="113"/>
      <c r="C823" s="111"/>
      <c r="D823" s="113"/>
      <c r="H823" s="113"/>
      <c r="I823" s="116"/>
      <c r="J823" s="113"/>
      <c r="V823" s="113"/>
      <c r="W823" s="111"/>
    </row>
    <row r="824" spans="2:23" s="53" customFormat="1" ht="15.75" hidden="1" customHeight="1" x14ac:dyDescent="0.3">
      <c r="B824" s="113"/>
      <c r="C824" s="111"/>
      <c r="D824" s="113"/>
      <c r="H824" s="113"/>
      <c r="I824" s="116"/>
      <c r="J824" s="113"/>
      <c r="V824" s="113"/>
      <c r="W824" s="111"/>
    </row>
    <row r="825" spans="2:23" s="53" customFormat="1" ht="15.75" hidden="1" customHeight="1" x14ac:dyDescent="0.3">
      <c r="B825" s="113"/>
      <c r="C825" s="111"/>
      <c r="D825" s="113"/>
      <c r="H825" s="113"/>
      <c r="I825" s="116"/>
      <c r="J825" s="113"/>
      <c r="V825" s="113"/>
      <c r="W825" s="111"/>
    </row>
    <row r="826" spans="2:23" s="53" customFormat="1" ht="15.75" hidden="1" customHeight="1" x14ac:dyDescent="0.3">
      <c r="B826" s="113"/>
      <c r="C826" s="111"/>
      <c r="D826" s="113"/>
      <c r="H826" s="113"/>
      <c r="I826" s="116"/>
      <c r="J826" s="113"/>
      <c r="V826" s="113"/>
      <c r="W826" s="111"/>
    </row>
    <row r="827" spans="2:23" s="53" customFormat="1" ht="15.75" hidden="1" customHeight="1" x14ac:dyDescent="0.3">
      <c r="B827" s="113"/>
      <c r="C827" s="111"/>
      <c r="D827" s="113"/>
      <c r="H827" s="113"/>
      <c r="I827" s="116"/>
      <c r="J827" s="113"/>
      <c r="V827" s="113"/>
      <c r="W827" s="111"/>
    </row>
    <row r="828" spans="2:23" s="53" customFormat="1" ht="15.75" hidden="1" customHeight="1" x14ac:dyDescent="0.3">
      <c r="B828" s="113"/>
      <c r="C828" s="111"/>
      <c r="D828" s="113"/>
      <c r="H828" s="113"/>
      <c r="I828" s="116"/>
      <c r="J828" s="113"/>
      <c r="V828" s="113"/>
      <c r="W828" s="111"/>
    </row>
    <row r="829" spans="2:23" s="53" customFormat="1" ht="15.75" hidden="1" customHeight="1" x14ac:dyDescent="0.3">
      <c r="B829" s="113"/>
      <c r="C829" s="111"/>
      <c r="D829" s="113"/>
      <c r="H829" s="113"/>
      <c r="I829" s="116"/>
      <c r="J829" s="113"/>
      <c r="V829" s="113"/>
      <c r="W829" s="111"/>
    </row>
    <row r="830" spans="2:23" s="53" customFormat="1" ht="15.75" hidden="1" customHeight="1" x14ac:dyDescent="0.3">
      <c r="B830" s="113"/>
      <c r="C830" s="111"/>
      <c r="D830" s="113"/>
      <c r="H830" s="113"/>
      <c r="I830" s="116"/>
      <c r="J830" s="113"/>
      <c r="V830" s="113"/>
      <c r="W830" s="111"/>
    </row>
    <row r="831" spans="2:23" s="53" customFormat="1" ht="15.75" hidden="1" customHeight="1" x14ac:dyDescent="0.3">
      <c r="B831" s="113"/>
      <c r="C831" s="111"/>
      <c r="D831" s="113"/>
      <c r="H831" s="113"/>
      <c r="I831" s="116"/>
      <c r="J831" s="113"/>
      <c r="V831" s="113"/>
      <c r="W831" s="111"/>
    </row>
    <row r="832" spans="2:23" s="53" customFormat="1" ht="15.75" hidden="1" customHeight="1" x14ac:dyDescent="0.3">
      <c r="B832" s="113"/>
      <c r="C832" s="111"/>
      <c r="D832" s="113"/>
      <c r="H832" s="113"/>
      <c r="I832" s="116"/>
      <c r="J832" s="113"/>
      <c r="V832" s="113"/>
      <c r="W832" s="111"/>
    </row>
    <row r="833" spans="2:23" s="53" customFormat="1" ht="15.75" hidden="1" customHeight="1" x14ac:dyDescent="0.3">
      <c r="B833" s="113"/>
      <c r="C833" s="111"/>
      <c r="D833" s="113"/>
      <c r="H833" s="113"/>
      <c r="I833" s="116"/>
      <c r="J833" s="113"/>
      <c r="V833" s="113"/>
      <c r="W833" s="111"/>
    </row>
    <row r="834" spans="2:23" s="53" customFormat="1" ht="15.75" hidden="1" customHeight="1" x14ac:dyDescent="0.3">
      <c r="B834" s="113"/>
      <c r="C834" s="111"/>
      <c r="D834" s="113"/>
      <c r="H834" s="113"/>
      <c r="I834" s="116"/>
      <c r="J834" s="113"/>
      <c r="V834" s="113"/>
      <c r="W834" s="111"/>
    </row>
    <row r="835" spans="2:23" s="53" customFormat="1" ht="15.75" hidden="1" customHeight="1" x14ac:dyDescent="0.3">
      <c r="B835" s="113"/>
      <c r="C835" s="111"/>
      <c r="D835" s="113"/>
      <c r="H835" s="113"/>
      <c r="I835" s="116"/>
      <c r="J835" s="113"/>
      <c r="V835" s="113"/>
      <c r="W835" s="111"/>
    </row>
    <row r="836" spans="2:23" s="53" customFormat="1" ht="15.75" hidden="1" customHeight="1" x14ac:dyDescent="0.3">
      <c r="B836" s="113"/>
      <c r="C836" s="111"/>
      <c r="D836" s="113"/>
      <c r="H836" s="113"/>
      <c r="I836" s="116"/>
      <c r="J836" s="113"/>
      <c r="V836" s="113"/>
      <c r="W836" s="111"/>
    </row>
    <row r="837" spans="2:23" s="53" customFormat="1" ht="15.75" hidden="1" customHeight="1" x14ac:dyDescent="0.3">
      <c r="B837" s="113"/>
      <c r="C837" s="111"/>
      <c r="D837" s="113"/>
      <c r="H837" s="113"/>
      <c r="I837" s="116"/>
      <c r="J837" s="113"/>
      <c r="V837" s="113"/>
      <c r="W837" s="111"/>
    </row>
    <row r="838" spans="2:23" s="53" customFormat="1" ht="15.75" hidden="1" customHeight="1" x14ac:dyDescent="0.3">
      <c r="B838" s="113"/>
      <c r="C838" s="111"/>
      <c r="D838" s="113"/>
      <c r="H838" s="113"/>
      <c r="I838" s="116"/>
      <c r="J838" s="113"/>
      <c r="V838" s="113"/>
      <c r="W838" s="111"/>
    </row>
    <row r="839" spans="2:23" s="53" customFormat="1" ht="15.75" hidden="1" customHeight="1" x14ac:dyDescent="0.3">
      <c r="B839" s="113"/>
      <c r="C839" s="111"/>
      <c r="D839" s="113"/>
      <c r="H839" s="113"/>
      <c r="I839" s="116"/>
      <c r="J839" s="113"/>
      <c r="V839" s="113"/>
      <c r="W839" s="111"/>
    </row>
    <row r="840" spans="2:23" s="53" customFormat="1" ht="15.75" hidden="1" customHeight="1" x14ac:dyDescent="0.3">
      <c r="B840" s="113"/>
      <c r="C840" s="111"/>
      <c r="D840" s="113"/>
      <c r="H840" s="113"/>
      <c r="I840" s="116"/>
      <c r="J840" s="113"/>
      <c r="V840" s="113"/>
      <c r="W840" s="111"/>
    </row>
    <row r="841" spans="2:23" s="53" customFormat="1" ht="15.75" hidden="1" customHeight="1" x14ac:dyDescent="0.3">
      <c r="B841" s="113"/>
      <c r="C841" s="111"/>
      <c r="D841" s="113"/>
      <c r="H841" s="113"/>
      <c r="I841" s="116"/>
      <c r="J841" s="113"/>
      <c r="V841" s="113"/>
      <c r="W841" s="111"/>
    </row>
    <row r="842" spans="2:23" s="53" customFormat="1" ht="15.75" hidden="1" customHeight="1" x14ac:dyDescent="0.3">
      <c r="B842" s="113"/>
      <c r="C842" s="111"/>
      <c r="D842" s="113"/>
      <c r="H842" s="113"/>
      <c r="I842" s="116"/>
      <c r="J842" s="113"/>
      <c r="V842" s="113"/>
      <c r="W842" s="111"/>
    </row>
    <row r="843" spans="2:23" s="53" customFormat="1" ht="15.75" hidden="1" customHeight="1" x14ac:dyDescent="0.3">
      <c r="B843" s="113"/>
      <c r="C843" s="111"/>
      <c r="D843" s="113"/>
      <c r="H843" s="113"/>
      <c r="I843" s="116"/>
      <c r="J843" s="113"/>
      <c r="V843" s="113"/>
      <c r="W843" s="111"/>
    </row>
    <row r="844" spans="2:23" s="53" customFormat="1" ht="15.75" hidden="1" customHeight="1" x14ac:dyDescent="0.3">
      <c r="B844" s="113"/>
      <c r="C844" s="111"/>
      <c r="D844" s="113"/>
      <c r="H844" s="113"/>
      <c r="I844" s="116"/>
      <c r="J844" s="113"/>
      <c r="V844" s="113"/>
      <c r="W844" s="111"/>
    </row>
    <row r="845" spans="2:23" s="53" customFormat="1" ht="15.75" hidden="1" customHeight="1" x14ac:dyDescent="0.3">
      <c r="B845" s="113"/>
      <c r="C845" s="111"/>
      <c r="D845" s="113"/>
      <c r="H845" s="113"/>
      <c r="I845" s="116"/>
      <c r="J845" s="113"/>
      <c r="V845" s="113"/>
      <c r="W845" s="111"/>
    </row>
    <row r="846" spans="2:23" s="53" customFormat="1" ht="15.75" hidden="1" customHeight="1" x14ac:dyDescent="0.3">
      <c r="B846" s="113"/>
      <c r="C846" s="111"/>
      <c r="D846" s="113"/>
      <c r="H846" s="113"/>
      <c r="I846" s="116"/>
      <c r="J846" s="113"/>
      <c r="V846" s="113"/>
      <c r="W846" s="111"/>
    </row>
    <row r="847" spans="2:23" s="53" customFormat="1" ht="15.75" hidden="1" customHeight="1" x14ac:dyDescent="0.3">
      <c r="B847" s="113"/>
      <c r="C847" s="111"/>
      <c r="D847" s="113"/>
      <c r="H847" s="113"/>
      <c r="I847" s="116"/>
      <c r="J847" s="113"/>
      <c r="V847" s="113"/>
      <c r="W847" s="111"/>
    </row>
    <row r="848" spans="2:23" s="53" customFormat="1" ht="15.75" hidden="1" customHeight="1" x14ac:dyDescent="0.3">
      <c r="B848" s="113"/>
      <c r="C848" s="111"/>
      <c r="D848" s="113"/>
      <c r="H848" s="113"/>
      <c r="I848" s="116"/>
      <c r="J848" s="113"/>
      <c r="V848" s="113"/>
      <c r="W848" s="111"/>
    </row>
    <row r="849" spans="2:23" s="53" customFormat="1" ht="15.75" hidden="1" customHeight="1" x14ac:dyDescent="0.3">
      <c r="B849" s="113"/>
      <c r="C849" s="111"/>
      <c r="D849" s="113"/>
      <c r="H849" s="113"/>
      <c r="I849" s="116"/>
      <c r="J849" s="113"/>
      <c r="V849" s="113"/>
      <c r="W849" s="111"/>
    </row>
    <row r="850" spans="2:23" s="53" customFormat="1" ht="15.75" hidden="1" customHeight="1" x14ac:dyDescent="0.3">
      <c r="B850" s="113"/>
      <c r="C850" s="111"/>
      <c r="D850" s="113"/>
      <c r="H850" s="113"/>
      <c r="I850" s="116"/>
      <c r="J850" s="113"/>
      <c r="V850" s="113"/>
      <c r="W850" s="111"/>
    </row>
    <row r="851" spans="2:23" s="53" customFormat="1" ht="15.75" hidden="1" customHeight="1" x14ac:dyDescent="0.3">
      <c r="B851" s="113"/>
      <c r="C851" s="111"/>
      <c r="D851" s="113"/>
      <c r="H851" s="113"/>
      <c r="I851" s="116"/>
      <c r="J851" s="113"/>
      <c r="V851" s="113"/>
      <c r="W851" s="111"/>
    </row>
    <row r="852" spans="2:23" s="53" customFormat="1" ht="15.75" hidden="1" customHeight="1" x14ac:dyDescent="0.3">
      <c r="B852" s="113"/>
      <c r="C852" s="111"/>
      <c r="D852" s="113"/>
      <c r="H852" s="113"/>
      <c r="I852" s="116"/>
      <c r="J852" s="113"/>
      <c r="V852" s="113"/>
      <c r="W852" s="111"/>
    </row>
    <row r="853" spans="2:23" s="53" customFormat="1" ht="15.75" hidden="1" customHeight="1" x14ac:dyDescent="0.3">
      <c r="B853" s="113"/>
      <c r="C853" s="111"/>
      <c r="D853" s="113"/>
      <c r="H853" s="113"/>
      <c r="I853" s="116"/>
      <c r="J853" s="113"/>
      <c r="V853" s="113"/>
      <c r="W853" s="111"/>
    </row>
    <row r="854" spans="2:23" s="53" customFormat="1" ht="15.75" hidden="1" customHeight="1" x14ac:dyDescent="0.3">
      <c r="B854" s="113"/>
      <c r="C854" s="111"/>
      <c r="D854" s="113"/>
      <c r="H854" s="113"/>
      <c r="I854" s="116"/>
      <c r="J854" s="113"/>
      <c r="V854" s="113"/>
      <c r="W854" s="111"/>
    </row>
    <row r="855" spans="2:23" s="53" customFormat="1" ht="15.75" hidden="1" customHeight="1" x14ac:dyDescent="0.3">
      <c r="B855" s="113"/>
      <c r="C855" s="111"/>
      <c r="D855" s="113"/>
      <c r="H855" s="113"/>
      <c r="I855" s="116"/>
      <c r="J855" s="113"/>
      <c r="V855" s="113"/>
      <c r="W855" s="111"/>
    </row>
    <row r="856" spans="2:23" s="53" customFormat="1" ht="15.75" hidden="1" customHeight="1" x14ac:dyDescent="0.3">
      <c r="B856" s="113"/>
      <c r="C856" s="111"/>
      <c r="D856" s="113"/>
      <c r="H856" s="113"/>
      <c r="I856" s="116"/>
      <c r="J856" s="113"/>
      <c r="V856" s="113"/>
      <c r="W856" s="111"/>
    </row>
    <row r="857" spans="2:23" s="53" customFormat="1" ht="15.75" hidden="1" customHeight="1" x14ac:dyDescent="0.3">
      <c r="B857" s="113"/>
      <c r="C857" s="111"/>
      <c r="D857" s="113"/>
      <c r="H857" s="113"/>
      <c r="I857" s="116"/>
      <c r="J857" s="113"/>
      <c r="V857" s="113"/>
      <c r="W857" s="111"/>
    </row>
    <row r="858" spans="2:23" s="53" customFormat="1" ht="15.75" hidden="1" customHeight="1" x14ac:dyDescent="0.3">
      <c r="B858" s="113"/>
      <c r="C858" s="111"/>
      <c r="D858" s="113"/>
      <c r="H858" s="113"/>
      <c r="I858" s="116"/>
      <c r="J858" s="113"/>
      <c r="V858" s="113"/>
      <c r="W858" s="111"/>
    </row>
    <row r="859" spans="2:23" s="53" customFormat="1" ht="15.75" hidden="1" customHeight="1" x14ac:dyDescent="0.3">
      <c r="B859" s="113"/>
      <c r="C859" s="111"/>
      <c r="D859" s="113"/>
      <c r="H859" s="113"/>
      <c r="I859" s="116"/>
      <c r="J859" s="113"/>
      <c r="V859" s="113"/>
      <c r="W859" s="111"/>
    </row>
    <row r="860" spans="2:23" s="53" customFormat="1" ht="15.75" hidden="1" customHeight="1" x14ac:dyDescent="0.3">
      <c r="B860" s="113"/>
      <c r="C860" s="111"/>
      <c r="D860" s="113"/>
      <c r="H860" s="113"/>
      <c r="I860" s="116"/>
      <c r="J860" s="113"/>
      <c r="V860" s="113"/>
      <c r="W860" s="111"/>
    </row>
    <row r="861" spans="2:23" s="53" customFormat="1" ht="15.75" hidden="1" customHeight="1" x14ac:dyDescent="0.3">
      <c r="B861" s="113"/>
      <c r="C861" s="111"/>
      <c r="D861" s="113"/>
      <c r="H861" s="113"/>
      <c r="I861" s="116"/>
      <c r="J861" s="113"/>
      <c r="V861" s="113"/>
      <c r="W861" s="111"/>
    </row>
    <row r="862" spans="2:23" s="53" customFormat="1" ht="15.75" hidden="1" customHeight="1" x14ac:dyDescent="0.3">
      <c r="B862" s="113"/>
      <c r="C862" s="111"/>
      <c r="D862" s="113"/>
      <c r="H862" s="113"/>
      <c r="I862" s="116"/>
      <c r="J862" s="113"/>
      <c r="V862" s="113"/>
      <c r="W862" s="111"/>
    </row>
    <row r="863" spans="2:23" s="53" customFormat="1" ht="15.75" hidden="1" customHeight="1" x14ac:dyDescent="0.3">
      <c r="B863" s="113"/>
      <c r="C863" s="111"/>
      <c r="D863" s="113"/>
      <c r="H863" s="113"/>
      <c r="I863" s="116"/>
      <c r="J863" s="113"/>
      <c r="V863" s="113"/>
      <c r="W863" s="111"/>
    </row>
    <row r="864" spans="2:23" s="53" customFormat="1" ht="15.75" hidden="1" customHeight="1" x14ac:dyDescent="0.3">
      <c r="B864" s="113"/>
      <c r="C864" s="111"/>
      <c r="D864" s="113"/>
      <c r="H864" s="113"/>
      <c r="I864" s="116"/>
      <c r="J864" s="113"/>
      <c r="V864" s="113"/>
      <c r="W864" s="111"/>
    </row>
    <row r="865" spans="2:23" s="53" customFormat="1" ht="15.75" hidden="1" customHeight="1" x14ac:dyDescent="0.3">
      <c r="B865" s="113"/>
      <c r="C865" s="111"/>
      <c r="D865" s="113"/>
      <c r="H865" s="113"/>
      <c r="I865" s="116"/>
      <c r="J865" s="113"/>
      <c r="V865" s="113"/>
      <c r="W865" s="111"/>
    </row>
    <row r="866" spans="2:23" s="53" customFormat="1" ht="15.75" hidden="1" customHeight="1" x14ac:dyDescent="0.3">
      <c r="B866" s="113"/>
      <c r="C866" s="111"/>
      <c r="D866" s="113"/>
      <c r="H866" s="113"/>
      <c r="I866" s="116"/>
      <c r="J866" s="113"/>
      <c r="V866" s="113"/>
      <c r="W866" s="111"/>
    </row>
    <row r="867" spans="2:23" s="53" customFormat="1" ht="15.75" hidden="1" customHeight="1" x14ac:dyDescent="0.3">
      <c r="B867" s="113"/>
      <c r="C867" s="111"/>
      <c r="D867" s="113"/>
      <c r="H867" s="113"/>
      <c r="I867" s="116"/>
      <c r="J867" s="113"/>
      <c r="V867" s="113"/>
      <c r="W867" s="111"/>
    </row>
    <row r="868" spans="2:23" s="53" customFormat="1" ht="15.75" hidden="1" customHeight="1" x14ac:dyDescent="0.3">
      <c r="B868" s="113"/>
      <c r="C868" s="111"/>
      <c r="D868" s="113"/>
      <c r="H868" s="113"/>
      <c r="I868" s="116"/>
      <c r="J868" s="113"/>
      <c r="V868" s="113"/>
      <c r="W868" s="111"/>
    </row>
    <row r="869" spans="2:23" s="53" customFormat="1" ht="15.75" hidden="1" customHeight="1" x14ac:dyDescent="0.3">
      <c r="B869" s="113"/>
      <c r="C869" s="111"/>
      <c r="D869" s="113"/>
      <c r="H869" s="113"/>
      <c r="I869" s="116"/>
      <c r="J869" s="113"/>
      <c r="V869" s="113"/>
      <c r="W869" s="111"/>
    </row>
    <row r="870" spans="2:23" s="53" customFormat="1" ht="15.75" hidden="1" customHeight="1" x14ac:dyDescent="0.3">
      <c r="B870" s="113"/>
      <c r="C870" s="111"/>
      <c r="D870" s="113"/>
      <c r="H870" s="113"/>
      <c r="I870" s="116"/>
      <c r="J870" s="113"/>
      <c r="V870" s="113"/>
      <c r="W870" s="111"/>
    </row>
    <row r="871" spans="2:23" s="53" customFormat="1" ht="15.75" hidden="1" customHeight="1" x14ac:dyDescent="0.3">
      <c r="B871" s="113"/>
      <c r="C871" s="111"/>
      <c r="D871" s="113"/>
      <c r="H871" s="113"/>
      <c r="I871" s="116"/>
      <c r="J871" s="113"/>
      <c r="V871" s="113"/>
      <c r="W871" s="111"/>
    </row>
    <row r="872" spans="2:23" s="53" customFormat="1" ht="15.75" hidden="1" customHeight="1" x14ac:dyDescent="0.3">
      <c r="B872" s="113"/>
      <c r="C872" s="111"/>
      <c r="D872" s="113"/>
      <c r="H872" s="113"/>
      <c r="I872" s="116"/>
      <c r="J872" s="113"/>
      <c r="V872" s="113"/>
      <c r="W872" s="111"/>
    </row>
    <row r="873" spans="2:23" s="53" customFormat="1" ht="15.75" hidden="1" customHeight="1" x14ac:dyDescent="0.3">
      <c r="B873" s="113"/>
      <c r="C873" s="111"/>
      <c r="D873" s="113"/>
      <c r="H873" s="113"/>
      <c r="I873" s="116"/>
      <c r="J873" s="113"/>
      <c r="V873" s="113"/>
      <c r="W873" s="111"/>
    </row>
    <row r="874" spans="2:23" s="53" customFormat="1" ht="15.75" hidden="1" customHeight="1" x14ac:dyDescent="0.3">
      <c r="B874" s="113"/>
      <c r="C874" s="111"/>
      <c r="D874" s="113"/>
      <c r="H874" s="113"/>
      <c r="I874" s="116"/>
      <c r="J874" s="113"/>
      <c r="V874" s="113"/>
      <c r="W874" s="111"/>
    </row>
    <row r="875" spans="2:23" s="53" customFormat="1" ht="15.75" hidden="1" customHeight="1" x14ac:dyDescent="0.3">
      <c r="B875" s="113"/>
      <c r="C875" s="111"/>
      <c r="D875" s="113"/>
      <c r="H875" s="113"/>
      <c r="I875" s="116"/>
      <c r="J875" s="113"/>
      <c r="V875" s="113"/>
      <c r="W875" s="111"/>
    </row>
    <row r="876" spans="2:23" s="53" customFormat="1" ht="15.75" hidden="1" customHeight="1" x14ac:dyDescent="0.3">
      <c r="B876" s="113"/>
      <c r="C876" s="111"/>
      <c r="D876" s="113"/>
      <c r="H876" s="113"/>
      <c r="I876" s="116"/>
      <c r="J876" s="113"/>
      <c r="V876" s="113"/>
      <c r="W876" s="111"/>
    </row>
    <row r="877" spans="2:23" s="53" customFormat="1" ht="15.75" hidden="1" customHeight="1" x14ac:dyDescent="0.3">
      <c r="B877" s="113"/>
      <c r="C877" s="111"/>
      <c r="D877" s="113"/>
      <c r="H877" s="113"/>
      <c r="I877" s="116"/>
      <c r="J877" s="113"/>
      <c r="V877" s="113"/>
      <c r="W877" s="111"/>
    </row>
    <row r="878" spans="2:23" s="53" customFormat="1" ht="15.75" hidden="1" customHeight="1" x14ac:dyDescent="0.3">
      <c r="B878" s="113"/>
      <c r="C878" s="111"/>
      <c r="D878" s="113"/>
      <c r="H878" s="113"/>
      <c r="I878" s="116"/>
      <c r="J878" s="113"/>
      <c r="V878" s="113"/>
      <c r="W878" s="111"/>
    </row>
    <row r="879" spans="2:23" s="53" customFormat="1" ht="15.75" hidden="1" customHeight="1" x14ac:dyDescent="0.3">
      <c r="B879" s="113"/>
      <c r="C879" s="111"/>
      <c r="D879" s="113"/>
      <c r="H879" s="113"/>
      <c r="I879" s="116"/>
      <c r="J879" s="113"/>
      <c r="V879" s="113"/>
      <c r="W879" s="111"/>
    </row>
    <row r="880" spans="2:23" s="53" customFormat="1" ht="15.75" hidden="1" customHeight="1" x14ac:dyDescent="0.3">
      <c r="B880" s="113"/>
      <c r="C880" s="111"/>
      <c r="D880" s="113"/>
      <c r="H880" s="113"/>
      <c r="I880" s="116"/>
      <c r="J880" s="113"/>
      <c r="V880" s="113"/>
      <c r="W880" s="111"/>
    </row>
    <row r="881" spans="2:23" s="53" customFormat="1" ht="15.75" hidden="1" customHeight="1" x14ac:dyDescent="0.3">
      <c r="B881" s="113"/>
      <c r="C881" s="111"/>
      <c r="D881" s="113"/>
      <c r="H881" s="113"/>
      <c r="I881" s="116"/>
      <c r="J881" s="113"/>
      <c r="V881" s="113"/>
      <c r="W881" s="111"/>
    </row>
    <row r="882" spans="2:23" s="53" customFormat="1" ht="15.75" hidden="1" customHeight="1" x14ac:dyDescent="0.3">
      <c r="B882" s="113"/>
      <c r="C882" s="111"/>
      <c r="D882" s="113"/>
      <c r="H882" s="113"/>
      <c r="I882" s="116"/>
      <c r="J882" s="113"/>
      <c r="V882" s="113"/>
      <c r="W882" s="111"/>
    </row>
    <row r="883" spans="2:23" s="53" customFormat="1" ht="15.75" hidden="1" customHeight="1" x14ac:dyDescent="0.3">
      <c r="B883" s="113"/>
      <c r="C883" s="111"/>
      <c r="D883" s="113"/>
      <c r="H883" s="113"/>
      <c r="I883" s="116"/>
      <c r="J883" s="113"/>
      <c r="V883" s="113"/>
      <c r="W883" s="111"/>
    </row>
    <row r="884" spans="2:23" s="53" customFormat="1" ht="15.75" hidden="1" customHeight="1" x14ac:dyDescent="0.3">
      <c r="B884" s="113"/>
      <c r="C884" s="111"/>
      <c r="D884" s="113"/>
      <c r="H884" s="113"/>
      <c r="I884" s="116"/>
      <c r="J884" s="113"/>
      <c r="V884" s="113"/>
      <c r="W884" s="111"/>
    </row>
    <row r="885" spans="2:23" s="53" customFormat="1" ht="15.75" hidden="1" customHeight="1" x14ac:dyDescent="0.3">
      <c r="B885" s="113"/>
      <c r="C885" s="111"/>
      <c r="D885" s="113"/>
      <c r="H885" s="113"/>
      <c r="I885" s="116"/>
      <c r="J885" s="113"/>
      <c r="V885" s="113"/>
      <c r="W885" s="111"/>
    </row>
    <row r="886" spans="2:23" s="53" customFormat="1" ht="15.75" hidden="1" customHeight="1" x14ac:dyDescent="0.3">
      <c r="B886" s="113"/>
      <c r="C886" s="111"/>
      <c r="D886" s="113"/>
      <c r="H886" s="113"/>
      <c r="I886" s="116"/>
      <c r="J886" s="113"/>
      <c r="V886" s="113"/>
      <c r="W886" s="111"/>
    </row>
    <row r="887" spans="2:23" s="53" customFormat="1" ht="15.75" hidden="1" customHeight="1" x14ac:dyDescent="0.3">
      <c r="B887" s="113"/>
      <c r="C887" s="111"/>
      <c r="D887" s="113"/>
      <c r="H887" s="113"/>
      <c r="I887" s="116"/>
      <c r="J887" s="113"/>
      <c r="V887" s="113"/>
      <c r="W887" s="111"/>
    </row>
    <row r="888" spans="2:23" s="53" customFormat="1" ht="15.75" hidden="1" customHeight="1" x14ac:dyDescent="0.3">
      <c r="B888" s="113"/>
      <c r="C888" s="111"/>
      <c r="D888" s="113"/>
      <c r="H888" s="113"/>
      <c r="I888" s="116"/>
      <c r="J888" s="113"/>
      <c r="V888" s="113"/>
      <c r="W888" s="111"/>
    </row>
    <row r="889" spans="2:23" s="53" customFormat="1" ht="15.75" hidden="1" customHeight="1" x14ac:dyDescent="0.3">
      <c r="B889" s="113"/>
      <c r="C889" s="111"/>
      <c r="D889" s="113"/>
      <c r="H889" s="113"/>
      <c r="I889" s="116"/>
      <c r="J889" s="113"/>
      <c r="V889" s="113"/>
      <c r="W889" s="111"/>
    </row>
    <row r="890" spans="2:23" s="53" customFormat="1" ht="15.75" hidden="1" customHeight="1" x14ac:dyDescent="0.3">
      <c r="B890" s="113"/>
      <c r="C890" s="111"/>
      <c r="D890" s="113"/>
      <c r="H890" s="113"/>
      <c r="I890" s="116"/>
      <c r="J890" s="113"/>
      <c r="V890" s="113"/>
      <c r="W890" s="111"/>
    </row>
    <row r="891" spans="2:23" s="53" customFormat="1" ht="15.75" hidden="1" customHeight="1" x14ac:dyDescent="0.3">
      <c r="B891" s="113"/>
      <c r="C891" s="111"/>
      <c r="D891" s="113"/>
      <c r="H891" s="113"/>
      <c r="I891" s="116"/>
      <c r="J891" s="113"/>
      <c r="V891" s="113"/>
      <c r="W891" s="111"/>
    </row>
    <row r="892" spans="2:23" s="53" customFormat="1" ht="15.75" hidden="1" customHeight="1" x14ac:dyDescent="0.3">
      <c r="B892" s="113"/>
      <c r="C892" s="111"/>
      <c r="D892" s="113"/>
      <c r="H892" s="113"/>
      <c r="I892" s="116"/>
      <c r="J892" s="113"/>
      <c r="V892" s="113"/>
      <c r="W892" s="111"/>
    </row>
    <row r="893" spans="2:23" s="53" customFormat="1" ht="15.75" hidden="1" customHeight="1" x14ac:dyDescent="0.3">
      <c r="B893" s="113"/>
      <c r="C893" s="111"/>
      <c r="D893" s="113"/>
      <c r="H893" s="113"/>
      <c r="I893" s="116"/>
      <c r="J893" s="113"/>
      <c r="V893" s="113"/>
      <c r="W893" s="111"/>
    </row>
    <row r="894" spans="2:23" s="53" customFormat="1" ht="15.75" hidden="1" customHeight="1" x14ac:dyDescent="0.3">
      <c r="B894" s="113"/>
      <c r="C894" s="111"/>
      <c r="D894" s="113"/>
      <c r="H894" s="113"/>
      <c r="I894" s="116"/>
      <c r="J894" s="113"/>
      <c r="V894" s="113"/>
      <c r="W894" s="111"/>
    </row>
    <row r="895" spans="2:23" s="53" customFormat="1" ht="15.75" hidden="1" customHeight="1" x14ac:dyDescent="0.3">
      <c r="B895" s="113"/>
      <c r="C895" s="111"/>
      <c r="D895" s="113"/>
      <c r="H895" s="113"/>
      <c r="I895" s="116"/>
      <c r="J895" s="113"/>
      <c r="V895" s="113"/>
      <c r="W895" s="111"/>
    </row>
    <row r="896" spans="2:23" s="53" customFormat="1" ht="15.75" hidden="1" customHeight="1" x14ac:dyDescent="0.3">
      <c r="B896" s="113"/>
      <c r="C896" s="111"/>
      <c r="D896" s="113"/>
      <c r="H896" s="113"/>
      <c r="I896" s="116"/>
      <c r="J896" s="113"/>
      <c r="V896" s="113"/>
      <c r="W896" s="111"/>
    </row>
    <row r="897" spans="2:23" s="53" customFormat="1" ht="15.75" hidden="1" customHeight="1" x14ac:dyDescent="0.3">
      <c r="B897" s="113"/>
      <c r="C897" s="111"/>
      <c r="D897" s="113"/>
      <c r="H897" s="113"/>
      <c r="I897" s="116"/>
      <c r="J897" s="113"/>
      <c r="V897" s="113"/>
      <c r="W897" s="111"/>
    </row>
    <row r="898" spans="2:23" s="53" customFormat="1" ht="15.75" hidden="1" customHeight="1" x14ac:dyDescent="0.3">
      <c r="B898" s="113"/>
      <c r="C898" s="111"/>
      <c r="D898" s="113"/>
      <c r="H898" s="113"/>
      <c r="I898" s="116"/>
      <c r="J898" s="113"/>
      <c r="V898" s="113"/>
      <c r="W898" s="111"/>
    </row>
    <row r="899" spans="2:23" s="53" customFormat="1" ht="15.75" hidden="1" customHeight="1" x14ac:dyDescent="0.3">
      <c r="B899" s="113"/>
      <c r="C899" s="111"/>
      <c r="D899" s="113"/>
      <c r="H899" s="113"/>
      <c r="I899" s="116"/>
      <c r="J899" s="113"/>
      <c r="V899" s="113"/>
      <c r="W899" s="111"/>
    </row>
    <row r="900" spans="2:23" s="53" customFormat="1" ht="15.75" hidden="1" customHeight="1" x14ac:dyDescent="0.3">
      <c r="B900" s="113"/>
      <c r="C900" s="111"/>
      <c r="D900" s="113"/>
      <c r="H900" s="113"/>
      <c r="I900" s="116"/>
      <c r="J900" s="113"/>
      <c r="V900" s="113"/>
      <c r="W900" s="111"/>
    </row>
    <row r="901" spans="2:23" s="53" customFormat="1" ht="15.75" hidden="1" customHeight="1" x14ac:dyDescent="0.3">
      <c r="B901" s="113"/>
      <c r="C901" s="111"/>
      <c r="D901" s="113"/>
      <c r="H901" s="113"/>
      <c r="I901" s="116"/>
      <c r="J901" s="113"/>
      <c r="V901" s="113"/>
      <c r="W901" s="111"/>
    </row>
    <row r="902" spans="2:23" s="53" customFormat="1" ht="15.75" hidden="1" customHeight="1" x14ac:dyDescent="0.3">
      <c r="B902" s="113"/>
      <c r="C902" s="111"/>
      <c r="D902" s="113"/>
      <c r="H902" s="113"/>
      <c r="I902" s="116"/>
      <c r="J902" s="113"/>
      <c r="V902" s="113"/>
      <c r="W902" s="111"/>
    </row>
    <row r="903" spans="2:23" s="53" customFormat="1" ht="15.75" hidden="1" customHeight="1" x14ac:dyDescent="0.3">
      <c r="B903" s="113"/>
      <c r="C903" s="111"/>
      <c r="D903" s="113"/>
      <c r="H903" s="113"/>
      <c r="I903" s="116"/>
      <c r="J903" s="113"/>
      <c r="V903" s="113"/>
      <c r="W903" s="111"/>
    </row>
    <row r="904" spans="2:23" s="53" customFormat="1" ht="15.75" hidden="1" customHeight="1" x14ac:dyDescent="0.3">
      <c r="B904" s="113"/>
      <c r="C904" s="111"/>
      <c r="D904" s="113"/>
      <c r="H904" s="113"/>
      <c r="I904" s="116"/>
      <c r="J904" s="113"/>
      <c r="V904" s="113"/>
      <c r="W904" s="111"/>
    </row>
    <row r="905" spans="2:23" s="53" customFormat="1" ht="15.75" hidden="1" customHeight="1" x14ac:dyDescent="0.3">
      <c r="B905" s="113"/>
      <c r="C905" s="111"/>
      <c r="D905" s="113"/>
      <c r="H905" s="113"/>
      <c r="I905" s="116"/>
      <c r="J905" s="113"/>
      <c r="V905" s="113"/>
      <c r="W905" s="111"/>
    </row>
    <row r="906" spans="2:23" s="53" customFormat="1" ht="15.75" hidden="1" customHeight="1" x14ac:dyDescent="0.3">
      <c r="B906" s="113"/>
      <c r="C906" s="111"/>
      <c r="D906" s="113"/>
      <c r="H906" s="113"/>
      <c r="I906" s="116"/>
      <c r="J906" s="113"/>
      <c r="V906" s="113"/>
      <c r="W906" s="111"/>
    </row>
    <row r="907" spans="2:23" s="53" customFormat="1" ht="15.75" hidden="1" customHeight="1" x14ac:dyDescent="0.3">
      <c r="B907" s="113"/>
      <c r="C907" s="111"/>
      <c r="D907" s="113"/>
      <c r="H907" s="113"/>
      <c r="I907" s="116"/>
      <c r="J907" s="113"/>
      <c r="V907" s="113"/>
      <c r="W907" s="111"/>
    </row>
    <row r="908" spans="2:23" s="53" customFormat="1" ht="15.75" hidden="1" customHeight="1" x14ac:dyDescent="0.3">
      <c r="B908" s="113"/>
      <c r="C908" s="111"/>
      <c r="D908" s="113"/>
      <c r="H908" s="113"/>
      <c r="I908" s="116"/>
      <c r="J908" s="113"/>
      <c r="V908" s="113"/>
      <c r="W908" s="111"/>
    </row>
    <row r="909" spans="2:23" s="53" customFormat="1" ht="15.75" hidden="1" customHeight="1" x14ac:dyDescent="0.3">
      <c r="B909" s="113"/>
      <c r="C909" s="111"/>
      <c r="D909" s="113"/>
      <c r="H909" s="113"/>
      <c r="I909" s="116"/>
      <c r="J909" s="113"/>
      <c r="V909" s="113"/>
      <c r="W909" s="111"/>
    </row>
    <row r="910" spans="2:23" s="53" customFormat="1" ht="15.75" hidden="1" customHeight="1" x14ac:dyDescent="0.3">
      <c r="B910" s="113"/>
      <c r="C910" s="111"/>
      <c r="D910" s="113"/>
      <c r="H910" s="113"/>
      <c r="I910" s="116"/>
      <c r="J910" s="113"/>
      <c r="V910" s="113"/>
      <c r="W910" s="111"/>
    </row>
    <row r="911" spans="2:23" s="53" customFormat="1" ht="15.75" hidden="1" customHeight="1" x14ac:dyDescent="0.3">
      <c r="B911" s="113"/>
      <c r="C911" s="111"/>
      <c r="D911" s="113"/>
      <c r="H911" s="113"/>
      <c r="I911" s="116"/>
      <c r="J911" s="113"/>
      <c r="V911" s="113"/>
      <c r="W911" s="111"/>
    </row>
    <row r="912" spans="2:23" s="53" customFormat="1" ht="15.75" hidden="1" customHeight="1" x14ac:dyDescent="0.3">
      <c r="B912" s="113"/>
      <c r="C912" s="111"/>
      <c r="D912" s="113"/>
      <c r="H912" s="113"/>
      <c r="I912" s="116"/>
      <c r="J912" s="113"/>
      <c r="V912" s="113"/>
      <c r="W912" s="111"/>
    </row>
    <row r="913" spans="2:23" s="53" customFormat="1" ht="15.75" hidden="1" customHeight="1" x14ac:dyDescent="0.3">
      <c r="B913" s="113"/>
      <c r="C913" s="111"/>
      <c r="D913" s="113"/>
      <c r="H913" s="113"/>
      <c r="I913" s="116"/>
      <c r="J913" s="113"/>
      <c r="V913" s="113"/>
      <c r="W913" s="111"/>
    </row>
    <row r="914" spans="2:23" s="53" customFormat="1" ht="15.75" hidden="1" customHeight="1" x14ac:dyDescent="0.3">
      <c r="B914" s="113"/>
      <c r="C914" s="111"/>
      <c r="D914" s="113"/>
      <c r="H914" s="113"/>
      <c r="I914" s="116"/>
      <c r="J914" s="113"/>
      <c r="V914" s="113"/>
      <c r="W914" s="111"/>
    </row>
    <row r="915" spans="2:23" s="53" customFormat="1" ht="15.75" hidden="1" customHeight="1" x14ac:dyDescent="0.3">
      <c r="B915" s="113"/>
      <c r="C915" s="111"/>
      <c r="D915" s="113"/>
      <c r="H915" s="113"/>
      <c r="I915" s="116"/>
      <c r="J915" s="113"/>
      <c r="V915" s="113"/>
      <c r="W915" s="111"/>
    </row>
    <row r="916" spans="2:23" s="53" customFormat="1" ht="15.75" hidden="1" customHeight="1" x14ac:dyDescent="0.3">
      <c r="B916" s="113"/>
      <c r="C916" s="111"/>
      <c r="D916" s="113"/>
      <c r="H916" s="113"/>
      <c r="I916" s="116"/>
      <c r="J916" s="113"/>
      <c r="V916" s="113"/>
      <c r="W916" s="111"/>
    </row>
    <row r="917" spans="2:23" s="53" customFormat="1" ht="15.75" hidden="1" customHeight="1" x14ac:dyDescent="0.3">
      <c r="B917" s="113"/>
      <c r="C917" s="111"/>
      <c r="D917" s="113"/>
      <c r="H917" s="113"/>
      <c r="I917" s="116"/>
      <c r="J917" s="113"/>
      <c r="V917" s="113"/>
      <c r="W917" s="111"/>
    </row>
    <row r="918" spans="2:23" s="53" customFormat="1" ht="15.75" hidden="1" customHeight="1" x14ac:dyDescent="0.3">
      <c r="B918" s="113"/>
      <c r="C918" s="111"/>
      <c r="D918" s="113"/>
      <c r="H918" s="113"/>
      <c r="I918" s="116"/>
      <c r="J918" s="113"/>
      <c r="V918" s="113"/>
      <c r="W918" s="111"/>
    </row>
    <row r="919" spans="2:23" s="53" customFormat="1" ht="15.75" hidden="1" customHeight="1" x14ac:dyDescent="0.3">
      <c r="B919" s="113"/>
      <c r="C919" s="111"/>
      <c r="D919" s="113"/>
      <c r="H919" s="113"/>
      <c r="I919" s="116"/>
      <c r="J919" s="113"/>
      <c r="V919" s="113"/>
      <c r="W919" s="111"/>
    </row>
    <row r="920" spans="2:23" s="53" customFormat="1" ht="15.75" hidden="1" customHeight="1" x14ac:dyDescent="0.3">
      <c r="B920" s="113"/>
      <c r="C920" s="111"/>
      <c r="D920" s="113"/>
      <c r="H920" s="113"/>
      <c r="I920" s="116"/>
      <c r="J920" s="113"/>
      <c r="V920" s="113"/>
      <c r="W920" s="111"/>
    </row>
    <row r="921" spans="2:23" s="53" customFormat="1" ht="15.75" hidden="1" customHeight="1" x14ac:dyDescent="0.3">
      <c r="B921" s="113"/>
      <c r="C921" s="111"/>
      <c r="D921" s="113"/>
      <c r="H921" s="113"/>
      <c r="I921" s="116"/>
      <c r="J921" s="113"/>
      <c r="V921" s="113"/>
      <c r="W921" s="111"/>
    </row>
    <row r="922" spans="2:23" s="53" customFormat="1" ht="15.75" hidden="1" customHeight="1" x14ac:dyDescent="0.3">
      <c r="B922" s="113"/>
      <c r="C922" s="111"/>
      <c r="D922" s="113"/>
      <c r="H922" s="113"/>
      <c r="I922" s="116"/>
      <c r="J922" s="113"/>
      <c r="V922" s="113"/>
      <c r="W922" s="111"/>
    </row>
    <row r="923" spans="2:23" s="53" customFormat="1" ht="15.75" hidden="1" customHeight="1" x14ac:dyDescent="0.3">
      <c r="B923" s="113"/>
      <c r="C923" s="111"/>
      <c r="D923" s="113"/>
      <c r="H923" s="113"/>
      <c r="I923" s="116"/>
      <c r="J923" s="113"/>
      <c r="V923" s="113"/>
      <c r="W923" s="111"/>
    </row>
    <row r="924" spans="2:23" s="53" customFormat="1" ht="15.75" hidden="1" customHeight="1" x14ac:dyDescent="0.3">
      <c r="B924" s="113"/>
      <c r="C924" s="111"/>
      <c r="D924" s="113"/>
      <c r="H924" s="113"/>
      <c r="I924" s="116"/>
      <c r="J924" s="113"/>
      <c r="V924" s="113"/>
      <c r="W924" s="111"/>
    </row>
    <row r="925" spans="2:23" s="53" customFormat="1" ht="15.75" hidden="1" customHeight="1" x14ac:dyDescent="0.3">
      <c r="B925" s="113"/>
      <c r="C925" s="111"/>
      <c r="D925" s="113"/>
      <c r="H925" s="113"/>
      <c r="I925" s="116"/>
      <c r="J925" s="113"/>
      <c r="V925" s="113"/>
      <c r="W925" s="111"/>
    </row>
    <row r="926" spans="2:23" s="53" customFormat="1" ht="15.75" hidden="1" customHeight="1" x14ac:dyDescent="0.3">
      <c r="B926" s="113"/>
      <c r="C926" s="111"/>
      <c r="D926" s="113"/>
      <c r="H926" s="113"/>
      <c r="I926" s="116"/>
      <c r="J926" s="113"/>
      <c r="V926" s="113"/>
      <c r="W926" s="111"/>
    </row>
    <row r="927" spans="2:23" s="53" customFormat="1" ht="15.75" hidden="1" customHeight="1" x14ac:dyDescent="0.3">
      <c r="B927" s="113"/>
      <c r="C927" s="111"/>
      <c r="D927" s="113"/>
      <c r="H927" s="113"/>
      <c r="I927" s="116"/>
      <c r="J927" s="113"/>
      <c r="V927" s="113"/>
      <c r="W927" s="111"/>
    </row>
    <row r="928" spans="2:23" s="53" customFormat="1" ht="15.75" hidden="1" customHeight="1" x14ac:dyDescent="0.3">
      <c r="B928" s="113"/>
      <c r="C928" s="111"/>
      <c r="D928" s="113"/>
      <c r="H928" s="113"/>
      <c r="I928" s="116"/>
      <c r="J928" s="113"/>
      <c r="V928" s="113"/>
      <c r="W928" s="111"/>
    </row>
    <row r="929" spans="2:23" s="53" customFormat="1" ht="15.75" hidden="1" customHeight="1" x14ac:dyDescent="0.3">
      <c r="B929" s="113"/>
      <c r="C929" s="111"/>
      <c r="D929" s="113"/>
      <c r="H929" s="113"/>
      <c r="I929" s="116"/>
      <c r="J929" s="113"/>
      <c r="V929" s="113"/>
      <c r="W929" s="111"/>
    </row>
    <row r="930" spans="2:23" s="53" customFormat="1" ht="15.75" hidden="1" customHeight="1" x14ac:dyDescent="0.3">
      <c r="B930" s="113"/>
      <c r="C930" s="111"/>
      <c r="D930" s="113"/>
      <c r="H930" s="113"/>
      <c r="I930" s="116"/>
      <c r="J930" s="113"/>
      <c r="V930" s="113"/>
      <c r="W930" s="111"/>
    </row>
    <row r="931" spans="2:23" s="53" customFormat="1" ht="15.75" hidden="1" customHeight="1" x14ac:dyDescent="0.3">
      <c r="B931" s="113"/>
      <c r="C931" s="111"/>
      <c r="D931" s="113"/>
      <c r="H931" s="113"/>
      <c r="I931" s="116"/>
      <c r="J931" s="113"/>
      <c r="V931" s="113"/>
      <c r="W931" s="111"/>
    </row>
    <row r="932" spans="2:23" s="53" customFormat="1" ht="15.75" hidden="1" customHeight="1" x14ac:dyDescent="0.3">
      <c r="B932" s="113"/>
      <c r="C932" s="111"/>
      <c r="D932" s="113"/>
      <c r="H932" s="113"/>
      <c r="I932" s="116"/>
      <c r="J932" s="113"/>
      <c r="V932" s="113"/>
      <c r="W932" s="111"/>
    </row>
    <row r="933" spans="2:23" s="53" customFormat="1" ht="15.75" hidden="1" customHeight="1" x14ac:dyDescent="0.3">
      <c r="B933" s="113"/>
      <c r="C933" s="111"/>
      <c r="D933" s="113"/>
      <c r="H933" s="113"/>
      <c r="I933" s="116"/>
      <c r="J933" s="113"/>
      <c r="V933" s="113"/>
      <c r="W933" s="111"/>
    </row>
    <row r="934" spans="2:23" s="53" customFormat="1" ht="15.75" hidden="1" customHeight="1" x14ac:dyDescent="0.3">
      <c r="B934" s="113"/>
      <c r="C934" s="111"/>
      <c r="D934" s="113"/>
      <c r="H934" s="113"/>
      <c r="I934" s="116"/>
      <c r="J934" s="113"/>
      <c r="V934" s="113"/>
      <c r="W934" s="111"/>
    </row>
    <row r="935" spans="2:23" s="53" customFormat="1" ht="15.75" hidden="1" customHeight="1" x14ac:dyDescent="0.3">
      <c r="B935" s="113"/>
      <c r="C935" s="111"/>
      <c r="D935" s="113"/>
      <c r="H935" s="113"/>
      <c r="I935" s="116"/>
      <c r="J935" s="113"/>
      <c r="V935" s="113"/>
      <c r="W935" s="111"/>
    </row>
    <row r="936" spans="2:23" s="53" customFormat="1" ht="15.75" hidden="1" customHeight="1" x14ac:dyDescent="0.3">
      <c r="B936" s="113"/>
      <c r="C936" s="111"/>
      <c r="D936" s="113"/>
      <c r="H936" s="113"/>
      <c r="I936" s="116"/>
      <c r="J936" s="113"/>
      <c r="V936" s="113"/>
      <c r="W936" s="111"/>
    </row>
    <row r="937" spans="2:23" s="53" customFormat="1" ht="15.75" hidden="1" customHeight="1" x14ac:dyDescent="0.3">
      <c r="B937" s="113"/>
      <c r="C937" s="111"/>
      <c r="D937" s="113"/>
      <c r="H937" s="113"/>
      <c r="I937" s="116"/>
      <c r="J937" s="113"/>
      <c r="V937" s="113"/>
      <c r="W937" s="111"/>
    </row>
    <row r="938" spans="2:23" s="53" customFormat="1" ht="15.75" hidden="1" customHeight="1" x14ac:dyDescent="0.3">
      <c r="B938" s="113"/>
      <c r="C938" s="111"/>
      <c r="D938" s="113"/>
      <c r="H938" s="113"/>
      <c r="I938" s="116"/>
      <c r="J938" s="113"/>
      <c r="V938" s="113"/>
      <c r="W938" s="111"/>
    </row>
    <row r="939" spans="2:23" s="53" customFormat="1" ht="15.75" hidden="1" customHeight="1" x14ac:dyDescent="0.3">
      <c r="B939" s="113"/>
      <c r="C939" s="111"/>
      <c r="D939" s="113"/>
      <c r="H939" s="113"/>
      <c r="I939" s="116"/>
      <c r="J939" s="113"/>
      <c r="V939" s="113"/>
      <c r="W939" s="111"/>
    </row>
    <row r="940" spans="2:23" s="53" customFormat="1" ht="15.75" hidden="1" customHeight="1" x14ac:dyDescent="0.3">
      <c r="B940" s="113"/>
      <c r="C940" s="111"/>
      <c r="D940" s="113"/>
      <c r="H940" s="113"/>
      <c r="I940" s="116"/>
      <c r="J940" s="113"/>
      <c r="V940" s="113"/>
      <c r="W940" s="111"/>
    </row>
    <row r="941" spans="2:23" s="53" customFormat="1" ht="15.75" hidden="1" customHeight="1" x14ac:dyDescent="0.3">
      <c r="B941" s="113"/>
      <c r="C941" s="111"/>
      <c r="D941" s="113"/>
      <c r="H941" s="113"/>
      <c r="I941" s="116"/>
      <c r="J941" s="113"/>
      <c r="V941" s="113"/>
      <c r="W941" s="111"/>
    </row>
    <row r="942" spans="2:23" s="53" customFormat="1" ht="15.75" hidden="1" customHeight="1" x14ac:dyDescent="0.3">
      <c r="B942" s="113"/>
      <c r="C942" s="111"/>
      <c r="D942" s="113"/>
      <c r="H942" s="113"/>
      <c r="I942" s="116"/>
      <c r="J942" s="113"/>
      <c r="V942" s="113"/>
      <c r="W942" s="111"/>
    </row>
    <row r="943" spans="2:23" s="53" customFormat="1" ht="15.75" hidden="1" customHeight="1" x14ac:dyDescent="0.3">
      <c r="B943" s="113"/>
      <c r="C943" s="111"/>
      <c r="D943" s="113"/>
      <c r="H943" s="113"/>
      <c r="I943" s="116"/>
      <c r="J943" s="113"/>
      <c r="V943" s="113"/>
      <c r="W943" s="111"/>
    </row>
    <row r="944" spans="2:23" s="53" customFormat="1" ht="15.75" hidden="1" customHeight="1" x14ac:dyDescent="0.3">
      <c r="B944" s="113"/>
      <c r="C944" s="111"/>
      <c r="D944" s="113"/>
      <c r="H944" s="113"/>
      <c r="I944" s="116"/>
      <c r="J944" s="113"/>
      <c r="V944" s="113"/>
      <c r="W944" s="111"/>
    </row>
    <row r="945" spans="2:23" s="53" customFormat="1" ht="15.75" hidden="1" customHeight="1" x14ac:dyDescent="0.3">
      <c r="B945" s="113"/>
      <c r="C945" s="111"/>
      <c r="D945" s="113"/>
      <c r="H945" s="113"/>
      <c r="I945" s="116"/>
      <c r="J945" s="113"/>
      <c r="V945" s="113"/>
      <c r="W945" s="111"/>
    </row>
    <row r="946" spans="2:23" s="53" customFormat="1" ht="15.75" hidden="1" customHeight="1" x14ac:dyDescent="0.3">
      <c r="B946" s="113"/>
      <c r="C946" s="111"/>
      <c r="D946" s="113"/>
      <c r="H946" s="113"/>
      <c r="I946" s="116"/>
      <c r="J946" s="113"/>
      <c r="V946" s="113"/>
      <c r="W946" s="111"/>
    </row>
    <row r="947" spans="2:23" s="53" customFormat="1" ht="15.75" hidden="1" customHeight="1" x14ac:dyDescent="0.3">
      <c r="B947" s="113"/>
      <c r="C947" s="111"/>
      <c r="D947" s="113"/>
      <c r="H947" s="113"/>
      <c r="I947" s="116"/>
      <c r="J947" s="113"/>
      <c r="V947" s="113"/>
      <c r="W947" s="111"/>
    </row>
    <row r="948" spans="2:23" s="53" customFormat="1" ht="15.75" hidden="1" customHeight="1" x14ac:dyDescent="0.3">
      <c r="B948" s="113"/>
      <c r="C948" s="111"/>
      <c r="D948" s="113"/>
      <c r="H948" s="113"/>
      <c r="I948" s="116"/>
      <c r="J948" s="113"/>
      <c r="V948" s="113"/>
      <c r="W948" s="111"/>
    </row>
    <row r="949" spans="2:23" s="53" customFormat="1" ht="15.75" hidden="1" customHeight="1" x14ac:dyDescent="0.3">
      <c r="B949" s="113"/>
      <c r="C949" s="111"/>
      <c r="D949" s="113"/>
      <c r="H949" s="113"/>
      <c r="I949" s="116"/>
      <c r="J949" s="113"/>
      <c r="V949" s="113"/>
      <c r="W949" s="111"/>
    </row>
    <row r="950" spans="2:23" s="53" customFormat="1" ht="15.75" hidden="1" customHeight="1" x14ac:dyDescent="0.3">
      <c r="B950" s="113"/>
      <c r="C950" s="111"/>
      <c r="D950" s="113"/>
      <c r="H950" s="113"/>
      <c r="I950" s="116"/>
      <c r="J950" s="113"/>
      <c r="V950" s="113"/>
      <c r="W950" s="111"/>
    </row>
    <row r="951" spans="2:23" s="53" customFormat="1" ht="15.75" hidden="1" customHeight="1" x14ac:dyDescent="0.3">
      <c r="B951" s="113"/>
      <c r="C951" s="111"/>
      <c r="D951" s="113"/>
      <c r="H951" s="113"/>
      <c r="I951" s="116"/>
      <c r="J951" s="113"/>
      <c r="V951" s="113"/>
      <c r="W951" s="111"/>
    </row>
    <row r="952" spans="2:23" s="53" customFormat="1" ht="15.75" hidden="1" customHeight="1" x14ac:dyDescent="0.3">
      <c r="B952" s="113"/>
      <c r="C952" s="111"/>
      <c r="D952" s="113"/>
      <c r="H952" s="113"/>
      <c r="I952" s="116"/>
      <c r="J952" s="113"/>
      <c r="V952" s="113"/>
      <c r="W952" s="111"/>
    </row>
    <row r="953" spans="2:23" s="53" customFormat="1" ht="15.75" hidden="1" customHeight="1" x14ac:dyDescent="0.3">
      <c r="B953" s="113"/>
      <c r="C953" s="111"/>
      <c r="D953" s="113"/>
      <c r="H953" s="113"/>
      <c r="I953" s="116"/>
      <c r="J953" s="113"/>
      <c r="V953" s="113"/>
      <c r="W953" s="111"/>
    </row>
    <row r="954" spans="2:23" s="53" customFormat="1" ht="15.75" hidden="1" customHeight="1" x14ac:dyDescent="0.3">
      <c r="B954" s="113"/>
      <c r="C954" s="111"/>
      <c r="D954" s="113"/>
      <c r="H954" s="113"/>
      <c r="I954" s="116"/>
      <c r="J954" s="113"/>
      <c r="V954" s="113"/>
      <c r="W954" s="111"/>
    </row>
    <row r="955" spans="2:23" s="53" customFormat="1" ht="15.75" hidden="1" customHeight="1" x14ac:dyDescent="0.3">
      <c r="B955" s="113"/>
      <c r="C955" s="111"/>
      <c r="D955" s="113"/>
      <c r="H955" s="113"/>
      <c r="I955" s="116"/>
      <c r="J955" s="113"/>
      <c r="V955" s="113"/>
      <c r="W955" s="111"/>
    </row>
    <row r="956" spans="2:23" s="53" customFormat="1" ht="15.75" hidden="1" customHeight="1" x14ac:dyDescent="0.3">
      <c r="B956" s="113"/>
      <c r="C956" s="111"/>
      <c r="D956" s="113"/>
      <c r="H956" s="113"/>
      <c r="I956" s="116"/>
      <c r="J956" s="113"/>
      <c r="V956" s="113"/>
      <c r="W956" s="111"/>
    </row>
    <row r="957" spans="2:23" s="53" customFormat="1" ht="15.75" hidden="1" customHeight="1" x14ac:dyDescent="0.3">
      <c r="B957" s="113"/>
      <c r="C957" s="111"/>
      <c r="D957" s="113"/>
      <c r="H957" s="113"/>
      <c r="I957" s="116"/>
      <c r="J957" s="113"/>
      <c r="V957" s="113"/>
      <c r="W957" s="111"/>
    </row>
    <row r="958" spans="2:23" s="53" customFormat="1" ht="15.75" hidden="1" customHeight="1" x14ac:dyDescent="0.3">
      <c r="B958" s="113"/>
      <c r="C958" s="111"/>
      <c r="D958" s="113"/>
      <c r="H958" s="113"/>
      <c r="I958" s="116"/>
      <c r="J958" s="113"/>
      <c r="V958" s="113"/>
      <c r="W958" s="111"/>
    </row>
    <row r="959" spans="2:23" s="53" customFormat="1" ht="15.75" hidden="1" customHeight="1" x14ac:dyDescent="0.3">
      <c r="B959" s="113"/>
      <c r="C959" s="111"/>
      <c r="D959" s="113"/>
      <c r="H959" s="113"/>
      <c r="I959" s="116"/>
      <c r="J959" s="113"/>
      <c r="V959" s="113"/>
      <c r="W959" s="111"/>
    </row>
    <row r="960" spans="2:23" s="53" customFormat="1" ht="15.75" hidden="1" customHeight="1" x14ac:dyDescent="0.3">
      <c r="B960" s="113"/>
      <c r="C960" s="111"/>
      <c r="D960" s="113"/>
      <c r="H960" s="113"/>
      <c r="I960" s="116"/>
      <c r="J960" s="113"/>
      <c r="V960" s="113"/>
      <c r="W960" s="111"/>
    </row>
    <row r="961" spans="2:23" s="53" customFormat="1" ht="15.75" hidden="1" customHeight="1" x14ac:dyDescent="0.3">
      <c r="B961" s="113"/>
      <c r="C961" s="111"/>
      <c r="D961" s="113"/>
      <c r="H961" s="113"/>
      <c r="I961" s="116"/>
      <c r="J961" s="113"/>
      <c r="V961" s="113"/>
      <c r="W961" s="111"/>
    </row>
    <row r="962" spans="2:23" s="53" customFormat="1" ht="15.75" hidden="1" customHeight="1" x14ac:dyDescent="0.3">
      <c r="B962" s="113"/>
      <c r="C962" s="111"/>
      <c r="D962" s="113"/>
      <c r="H962" s="113"/>
      <c r="I962" s="116"/>
      <c r="J962" s="113"/>
      <c r="V962" s="113"/>
      <c r="W962" s="111"/>
    </row>
    <row r="963" spans="2:23" s="53" customFormat="1" ht="15.75" hidden="1" customHeight="1" x14ac:dyDescent="0.3">
      <c r="B963" s="113"/>
      <c r="C963" s="111"/>
      <c r="D963" s="113"/>
      <c r="H963" s="113"/>
      <c r="I963" s="116"/>
      <c r="J963" s="113"/>
      <c r="V963" s="113"/>
      <c r="W963" s="111"/>
    </row>
    <row r="964" spans="2:23" s="53" customFormat="1" ht="15.75" hidden="1" customHeight="1" x14ac:dyDescent="0.3">
      <c r="B964" s="113"/>
      <c r="C964" s="111"/>
      <c r="D964" s="113"/>
      <c r="H964" s="113"/>
      <c r="I964" s="116"/>
      <c r="J964" s="113"/>
      <c r="V964" s="113"/>
      <c r="W964" s="111"/>
    </row>
    <row r="965" spans="2:23" s="53" customFormat="1" ht="15.75" hidden="1" customHeight="1" x14ac:dyDescent="0.3">
      <c r="B965" s="113"/>
      <c r="C965" s="111"/>
      <c r="D965" s="113"/>
      <c r="H965" s="113"/>
      <c r="I965" s="116"/>
      <c r="J965" s="113"/>
      <c r="V965" s="113"/>
      <c r="W965" s="111"/>
    </row>
    <row r="966" spans="2:23" s="53" customFormat="1" ht="15.75" hidden="1" customHeight="1" x14ac:dyDescent="0.3">
      <c r="B966" s="113"/>
      <c r="C966" s="111"/>
      <c r="D966" s="113"/>
      <c r="H966" s="113"/>
      <c r="I966" s="116"/>
      <c r="J966" s="113"/>
      <c r="V966" s="113"/>
      <c r="W966" s="111"/>
    </row>
    <row r="967" spans="2:23" s="53" customFormat="1" ht="15.75" hidden="1" customHeight="1" x14ac:dyDescent="0.3">
      <c r="B967" s="113"/>
      <c r="C967" s="111"/>
      <c r="D967" s="113"/>
      <c r="H967" s="113"/>
      <c r="I967" s="116"/>
      <c r="J967" s="113"/>
      <c r="V967" s="113"/>
      <c r="W967" s="111"/>
    </row>
    <row r="968" spans="2:23" s="53" customFormat="1" ht="15.75" hidden="1" customHeight="1" x14ac:dyDescent="0.3">
      <c r="B968" s="113"/>
      <c r="C968" s="111"/>
      <c r="D968" s="113"/>
      <c r="H968" s="113"/>
      <c r="I968" s="116"/>
      <c r="J968" s="113"/>
      <c r="V968" s="113"/>
      <c r="W968" s="111"/>
    </row>
    <row r="969" spans="2:23" s="53" customFormat="1" ht="15.75" hidden="1" customHeight="1" x14ac:dyDescent="0.3">
      <c r="B969" s="113"/>
      <c r="C969" s="111"/>
      <c r="D969" s="113"/>
      <c r="H969" s="113"/>
      <c r="I969" s="116"/>
      <c r="J969" s="113"/>
      <c r="V969" s="113"/>
      <c r="W969" s="111"/>
    </row>
    <row r="970" spans="2:23" s="53" customFormat="1" ht="15.75" hidden="1" customHeight="1" x14ac:dyDescent="0.3">
      <c r="B970" s="113"/>
      <c r="C970" s="111"/>
      <c r="D970" s="113"/>
      <c r="H970" s="113"/>
      <c r="I970" s="116"/>
      <c r="J970" s="113"/>
      <c r="V970" s="113"/>
      <c r="W970" s="111"/>
    </row>
    <row r="971" spans="2:23" s="53" customFormat="1" ht="15.75" hidden="1" customHeight="1" x14ac:dyDescent="0.3">
      <c r="B971" s="113"/>
      <c r="C971" s="111"/>
      <c r="D971" s="113"/>
      <c r="H971" s="113"/>
      <c r="I971" s="116"/>
      <c r="J971" s="113"/>
      <c r="V971" s="113"/>
      <c r="W971" s="111"/>
    </row>
    <row r="972" spans="2:23" s="53" customFormat="1" ht="15.75" hidden="1" customHeight="1" x14ac:dyDescent="0.3">
      <c r="B972" s="113"/>
      <c r="C972" s="111"/>
      <c r="D972" s="113"/>
      <c r="H972" s="113"/>
      <c r="I972" s="116"/>
      <c r="J972" s="113"/>
      <c r="V972" s="113"/>
      <c r="W972" s="111"/>
    </row>
    <row r="973" spans="2:23" s="53" customFormat="1" ht="15.75" hidden="1" customHeight="1" x14ac:dyDescent="0.3">
      <c r="B973" s="113"/>
      <c r="C973" s="111"/>
      <c r="D973" s="113"/>
      <c r="H973" s="113"/>
      <c r="I973" s="116"/>
      <c r="J973" s="113"/>
      <c r="V973" s="113"/>
      <c r="W973" s="111"/>
    </row>
    <row r="974" spans="2:23" s="53" customFormat="1" ht="15.75" hidden="1" customHeight="1" x14ac:dyDescent="0.3">
      <c r="B974" s="113"/>
      <c r="C974" s="111"/>
      <c r="D974" s="113"/>
      <c r="H974" s="113"/>
      <c r="I974" s="116"/>
      <c r="J974" s="113"/>
      <c r="V974" s="113"/>
      <c r="W974" s="111"/>
    </row>
    <row r="975" spans="2:23" s="53" customFormat="1" ht="15.75" hidden="1" customHeight="1" x14ac:dyDescent="0.3">
      <c r="B975" s="113"/>
      <c r="C975" s="111"/>
      <c r="D975" s="113"/>
      <c r="H975" s="113"/>
      <c r="I975" s="116"/>
      <c r="J975" s="113"/>
      <c r="V975" s="113"/>
      <c r="W975" s="111"/>
    </row>
    <row r="976" spans="2:23" s="53" customFormat="1" ht="15.75" hidden="1" customHeight="1" x14ac:dyDescent="0.3">
      <c r="B976" s="113"/>
      <c r="C976" s="111"/>
      <c r="D976" s="113"/>
      <c r="H976" s="113"/>
      <c r="I976" s="116"/>
      <c r="J976" s="113"/>
      <c r="V976" s="113"/>
      <c r="W976" s="111"/>
    </row>
    <row r="977" spans="2:23" s="53" customFormat="1" ht="15.75" hidden="1" customHeight="1" x14ac:dyDescent="0.3">
      <c r="B977" s="113"/>
      <c r="C977" s="111"/>
      <c r="D977" s="113"/>
      <c r="H977" s="113"/>
      <c r="I977" s="116"/>
      <c r="J977" s="113"/>
      <c r="V977" s="113"/>
      <c r="W977" s="111"/>
    </row>
    <row r="978" spans="2:23" s="53" customFormat="1" ht="15.75" hidden="1" customHeight="1" x14ac:dyDescent="0.3">
      <c r="B978" s="113"/>
      <c r="C978" s="111"/>
      <c r="D978" s="113"/>
      <c r="H978" s="113"/>
      <c r="I978" s="116"/>
      <c r="J978" s="113"/>
      <c r="V978" s="113"/>
      <c r="W978" s="111"/>
    </row>
    <row r="979" spans="2:23" s="53" customFormat="1" ht="15.75" hidden="1" customHeight="1" x14ac:dyDescent="0.3">
      <c r="B979" s="113"/>
      <c r="C979" s="111"/>
      <c r="D979" s="113"/>
      <c r="H979" s="113"/>
      <c r="I979" s="116"/>
      <c r="J979" s="113"/>
      <c r="V979" s="113"/>
      <c r="W979" s="111"/>
    </row>
    <row r="980" spans="2:23" s="53" customFormat="1" ht="15.75" hidden="1" customHeight="1" x14ac:dyDescent="0.3">
      <c r="B980" s="113"/>
      <c r="C980" s="111"/>
      <c r="D980" s="113"/>
      <c r="H980" s="113"/>
      <c r="I980" s="116"/>
      <c r="J980" s="113"/>
      <c r="V980" s="113"/>
      <c r="W980" s="111"/>
    </row>
    <row r="981" spans="2:23" s="53" customFormat="1" ht="15.75" hidden="1" customHeight="1" x14ac:dyDescent="0.3">
      <c r="B981" s="113"/>
      <c r="C981" s="111"/>
      <c r="D981" s="113"/>
      <c r="H981" s="113"/>
      <c r="I981" s="116"/>
      <c r="J981" s="113"/>
      <c r="V981" s="113"/>
      <c r="W981" s="111"/>
    </row>
    <row r="982" spans="2:23" s="53" customFormat="1" ht="15.75" hidden="1" customHeight="1" x14ac:dyDescent="0.3">
      <c r="B982" s="113"/>
      <c r="C982" s="111"/>
      <c r="D982" s="113"/>
      <c r="H982" s="113"/>
      <c r="I982" s="116"/>
      <c r="J982" s="113"/>
      <c r="V982" s="113"/>
      <c r="W982" s="111"/>
    </row>
    <row r="983" spans="2:23" s="53" customFormat="1" ht="15.75" hidden="1" customHeight="1" x14ac:dyDescent="0.3">
      <c r="B983" s="113"/>
      <c r="C983" s="111"/>
      <c r="D983" s="113"/>
      <c r="H983" s="113"/>
      <c r="I983" s="116"/>
      <c r="J983" s="113"/>
      <c r="V983" s="113"/>
      <c r="W983" s="111"/>
    </row>
    <row r="984" spans="2:23" s="53" customFormat="1" ht="15.75" hidden="1" customHeight="1" x14ac:dyDescent="0.3">
      <c r="B984" s="113"/>
      <c r="C984" s="111"/>
      <c r="D984" s="113"/>
      <c r="H984" s="113"/>
      <c r="I984" s="116"/>
      <c r="J984" s="113"/>
      <c r="V984" s="113"/>
      <c r="W984" s="111"/>
    </row>
    <row r="985" spans="2:23" s="53" customFormat="1" ht="15.75" hidden="1" customHeight="1" x14ac:dyDescent="0.3">
      <c r="B985" s="113"/>
      <c r="C985" s="111"/>
      <c r="D985" s="113"/>
      <c r="H985" s="113"/>
      <c r="I985" s="116"/>
      <c r="J985" s="113"/>
      <c r="V985" s="113"/>
      <c r="W985" s="111"/>
    </row>
    <row r="986" spans="2:23" s="53" customFormat="1" ht="15.75" hidden="1" customHeight="1" x14ac:dyDescent="0.3">
      <c r="B986" s="113"/>
      <c r="C986" s="111"/>
      <c r="D986" s="113"/>
      <c r="H986" s="113"/>
      <c r="I986" s="116"/>
      <c r="J986" s="113"/>
      <c r="V986" s="113"/>
      <c r="W986" s="111"/>
    </row>
    <row r="987" spans="2:23" s="53" customFormat="1" ht="15.75" hidden="1" customHeight="1" x14ac:dyDescent="0.3">
      <c r="B987" s="113"/>
      <c r="C987" s="111"/>
      <c r="D987" s="113"/>
      <c r="H987" s="113"/>
      <c r="I987" s="116"/>
      <c r="J987" s="113"/>
      <c r="V987" s="113"/>
      <c r="W987" s="111"/>
    </row>
    <row r="988" spans="2:23" s="53" customFormat="1" ht="15.75" hidden="1" customHeight="1" x14ac:dyDescent="0.3">
      <c r="B988" s="113"/>
      <c r="C988" s="111"/>
      <c r="D988" s="113"/>
      <c r="H988" s="113"/>
      <c r="I988" s="116"/>
      <c r="J988" s="113"/>
      <c r="V988" s="113"/>
      <c r="W988" s="111"/>
    </row>
    <row r="989" spans="2:23" s="53" customFormat="1" ht="15.75" hidden="1" customHeight="1" x14ac:dyDescent="0.3">
      <c r="B989" s="113"/>
      <c r="C989" s="111"/>
      <c r="D989" s="113"/>
      <c r="H989" s="113"/>
      <c r="I989" s="116"/>
      <c r="J989" s="113"/>
      <c r="V989" s="113"/>
      <c r="W989" s="111"/>
    </row>
    <row r="990" spans="2:23" s="53" customFormat="1" ht="15.75" hidden="1" customHeight="1" x14ac:dyDescent="0.3">
      <c r="B990" s="113"/>
      <c r="C990" s="111"/>
      <c r="D990" s="113"/>
      <c r="H990" s="113"/>
      <c r="I990" s="116"/>
      <c r="J990" s="113"/>
      <c r="V990" s="113"/>
      <c r="W990" s="111"/>
    </row>
    <row r="991" spans="2:23" s="53" customFormat="1" ht="15.75" hidden="1" customHeight="1" x14ac:dyDescent="0.3">
      <c r="B991" s="113"/>
      <c r="C991" s="111"/>
      <c r="D991" s="113"/>
      <c r="H991" s="113"/>
      <c r="I991" s="116"/>
      <c r="J991" s="113"/>
      <c r="V991" s="113"/>
      <c r="W991" s="111"/>
    </row>
    <row r="992" spans="2:23" s="53" customFormat="1" ht="15.75" hidden="1" customHeight="1" x14ac:dyDescent="0.3">
      <c r="B992" s="113"/>
      <c r="C992" s="111"/>
      <c r="D992" s="113"/>
      <c r="H992" s="113"/>
      <c r="I992" s="116"/>
      <c r="J992" s="113"/>
      <c r="V992" s="113"/>
      <c r="W992" s="111"/>
    </row>
    <row r="993" spans="2:23" s="53" customFormat="1" ht="15.75" hidden="1" customHeight="1" x14ac:dyDescent="0.3">
      <c r="B993" s="113"/>
      <c r="C993" s="111"/>
      <c r="D993" s="113"/>
      <c r="H993" s="113"/>
      <c r="I993" s="116"/>
      <c r="J993" s="113"/>
      <c r="V993" s="113"/>
      <c r="W993" s="111"/>
    </row>
    <row r="994" spans="2:23" s="53" customFormat="1" ht="15.75" hidden="1" customHeight="1" x14ac:dyDescent="0.3">
      <c r="B994" s="113"/>
      <c r="C994" s="111"/>
      <c r="D994" s="113"/>
      <c r="H994" s="113"/>
      <c r="I994" s="116"/>
      <c r="J994" s="113"/>
      <c r="V994" s="113"/>
      <c r="W994" s="111"/>
    </row>
    <row r="995" spans="2:23" s="53" customFormat="1" ht="15.75" hidden="1" customHeight="1" x14ac:dyDescent="0.3">
      <c r="B995" s="113"/>
      <c r="C995" s="111"/>
      <c r="D995" s="113"/>
      <c r="H995" s="113"/>
      <c r="I995" s="116"/>
      <c r="J995" s="113"/>
      <c r="V995" s="113"/>
      <c r="W995" s="111"/>
    </row>
    <row r="996" spans="2:23" s="53" customFormat="1" ht="15.75" hidden="1" customHeight="1" x14ac:dyDescent="0.3">
      <c r="B996" s="113"/>
      <c r="C996" s="111"/>
      <c r="D996" s="113"/>
      <c r="H996" s="113"/>
      <c r="I996" s="116"/>
      <c r="J996" s="113"/>
      <c r="V996" s="113"/>
      <c r="W996" s="111"/>
    </row>
    <row r="997" spans="2:23" s="53" customFormat="1" ht="15.75" hidden="1" customHeight="1" x14ac:dyDescent="0.3">
      <c r="B997" s="113"/>
      <c r="C997" s="111"/>
      <c r="D997" s="113"/>
      <c r="H997" s="113"/>
      <c r="I997" s="116"/>
      <c r="J997" s="113"/>
      <c r="V997" s="113"/>
      <c r="W997" s="111"/>
    </row>
    <row r="998" spans="2:23" s="53" customFormat="1" ht="15.75" hidden="1" customHeight="1" x14ac:dyDescent="0.3">
      <c r="B998" s="113"/>
      <c r="C998" s="111"/>
      <c r="D998" s="113"/>
      <c r="H998" s="113"/>
      <c r="I998" s="116"/>
      <c r="J998" s="113"/>
      <c r="V998" s="113"/>
      <c r="W998" s="111"/>
    </row>
    <row r="999" spans="2:23" s="53" customFormat="1" ht="15.75" hidden="1" customHeight="1" x14ac:dyDescent="0.3">
      <c r="B999" s="113"/>
      <c r="C999" s="111"/>
      <c r="D999" s="113"/>
      <c r="H999" s="113"/>
      <c r="I999" s="116"/>
      <c r="J999" s="113"/>
      <c r="V999" s="113"/>
      <c r="W999" s="111"/>
    </row>
    <row r="1000" spans="2:23" s="53" customFormat="1" ht="15.75" hidden="1" customHeight="1" x14ac:dyDescent="0.3">
      <c r="B1000" s="113"/>
      <c r="C1000" s="111"/>
      <c r="D1000" s="113"/>
      <c r="H1000" s="113"/>
      <c r="I1000" s="116"/>
      <c r="J1000" s="113"/>
      <c r="V1000" s="113"/>
      <c r="W1000" s="111"/>
    </row>
  </sheetData>
  <autoFilter ref="A3:T78" xr:uid="{00000000-0009-0000-0000-000001000000}"/>
  <mergeCells count="1">
    <mergeCell ref="A1:W2"/>
  </mergeCells>
  <pageMargins left="0.511811024" right="0.511811024" top="0.78740157499999996" bottom="0.78740157499999996" header="0" footer="0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74806"/>
  </sheetPr>
  <dimension ref="A1:AO1000"/>
  <sheetViews>
    <sheetView zoomScale="55" zoomScaleNormal="70" workbookViewId="0">
      <selection activeCell="X1" sqref="A1:XFD3"/>
    </sheetView>
  </sheetViews>
  <sheetFormatPr defaultColWidth="0" defaultRowHeight="0" customHeight="1" zeroHeight="1" x14ac:dyDescent="0.3"/>
  <cols>
    <col min="1" max="1" width="25.1796875" style="120" bestFit="1" customWidth="1"/>
    <col min="2" max="2" width="10.36328125" style="120" bestFit="1" customWidth="1"/>
    <col min="3" max="3" width="12.1796875" style="120" bestFit="1" customWidth="1"/>
    <col min="4" max="4" width="13.7265625" style="120" bestFit="1" customWidth="1"/>
    <col min="5" max="5" width="12.453125" style="120" bestFit="1" customWidth="1"/>
    <col min="6" max="6" width="11.7265625" style="120" bestFit="1" customWidth="1"/>
    <col min="7" max="7" width="11.1796875" style="120" bestFit="1" customWidth="1"/>
    <col min="8" max="8" width="15.7265625" style="120" bestFit="1" customWidth="1"/>
    <col min="9" max="9" width="27.54296875" style="120" bestFit="1" customWidth="1"/>
    <col min="10" max="10" width="10.6328125" style="120" bestFit="1" customWidth="1"/>
    <col min="11" max="20" width="12.1796875" style="120" bestFit="1" customWidth="1"/>
    <col min="21" max="23" width="5.08984375" style="120" bestFit="1" customWidth="1"/>
    <col min="24" max="26" width="0" style="120" hidden="1"/>
    <col min="27" max="40" width="9.08984375" style="120" hidden="1"/>
    <col min="41" max="16384" width="14.453125" style="120" hidden="1"/>
  </cols>
  <sheetData>
    <row r="1" spans="1:40" ht="28.5" customHeight="1" x14ac:dyDescent="0.3">
      <c r="A1" s="117" t="s">
        <v>141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9"/>
    </row>
    <row r="2" spans="1:40" ht="14" customHeight="1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2"/>
    </row>
    <row r="3" spans="1:40" ht="216" x14ac:dyDescent="0.3">
      <c r="A3" s="59" t="s">
        <v>1</v>
      </c>
      <c r="B3" s="59" t="s">
        <v>2</v>
      </c>
      <c r="C3" s="56" t="s">
        <v>140</v>
      </c>
      <c r="D3" s="59" t="s">
        <v>65</v>
      </c>
      <c r="E3" s="59" t="s">
        <v>4</v>
      </c>
      <c r="F3" s="59" t="s">
        <v>5</v>
      </c>
      <c r="G3" s="59" t="s">
        <v>6</v>
      </c>
      <c r="H3" s="173" t="s">
        <v>7</v>
      </c>
      <c r="I3" s="56" t="s">
        <v>8</v>
      </c>
      <c r="J3" s="174" t="s">
        <v>9</v>
      </c>
      <c r="K3" s="56" t="s">
        <v>10</v>
      </c>
      <c r="L3" s="56" t="s">
        <v>11</v>
      </c>
      <c r="M3" s="56" t="s">
        <v>12</v>
      </c>
      <c r="N3" s="56" t="s">
        <v>13</v>
      </c>
      <c r="O3" s="56" t="s">
        <v>14</v>
      </c>
      <c r="P3" s="56" t="s">
        <v>15</v>
      </c>
      <c r="Q3" s="56" t="s">
        <v>16</v>
      </c>
      <c r="R3" s="56" t="s">
        <v>17</v>
      </c>
      <c r="S3" s="56" t="s">
        <v>67</v>
      </c>
      <c r="T3" s="56" t="s">
        <v>18</v>
      </c>
      <c r="U3" s="56" t="s">
        <v>19</v>
      </c>
      <c r="V3" s="56" t="s">
        <v>20</v>
      </c>
      <c r="W3" s="56" t="s">
        <v>21</v>
      </c>
    </row>
    <row r="4" spans="1:40" ht="23.25" customHeight="1" x14ac:dyDescent="0.3">
      <c r="A4" s="163" t="s">
        <v>42</v>
      </c>
      <c r="B4" s="164">
        <v>12</v>
      </c>
      <c r="C4" s="164" t="s">
        <v>142</v>
      </c>
      <c r="D4" s="164" t="s">
        <v>66</v>
      </c>
      <c r="E4" s="164"/>
      <c r="F4" s="165" t="s">
        <v>23</v>
      </c>
      <c r="G4" s="166">
        <v>23317</v>
      </c>
      <c r="H4" s="164">
        <v>61</v>
      </c>
      <c r="I4" s="167" t="str">
        <f>IF(OR(L4="X",M4="X",P4="X"),"RISCO MUITO ALTO",
IF(OR(
AND(E4="X",F4="X"),
R4="X",
J4="X",
AND(F4="X",S4="X"),
AND(F4="X",K4="X"),
AND(F4="X",N4="X"),
AND(F4="X",D4="M",H4&gt;=50),
AND(F4="X",D4="F",H4&gt;56),
AND(E4="X",K4="X"),
AND(E4="X",N4="X"),
AND(E4="X",D4="M",H4&gt;=50),
AND(E4="X",D4="F",H4&gt;56)
),"RISCO ALTO",
IF(OR(
E4="X",
F4="X",
AND(D4="M",H4&gt;=50),
AND(D4="F",H4&gt;56)
),"RISCO INTERMEDIÁRIO",
"RISCO BAIXO")))</f>
        <v>RISCO ALTO</v>
      </c>
      <c r="J4" s="167"/>
      <c r="K4" s="167"/>
      <c r="L4" s="167"/>
      <c r="M4" s="167"/>
      <c r="N4" s="167"/>
      <c r="O4" s="167"/>
      <c r="P4" s="167"/>
      <c r="Q4" s="167"/>
      <c r="R4" s="168"/>
      <c r="S4" s="169"/>
      <c r="T4" s="167"/>
      <c r="U4" s="170"/>
      <c r="V4" s="171"/>
      <c r="W4" s="172"/>
    </row>
    <row r="5" spans="1:40" ht="14" hidden="1" x14ac:dyDescent="0.3">
      <c r="A5" s="123" t="s">
        <v>41</v>
      </c>
      <c r="B5" s="124">
        <v>3</v>
      </c>
      <c r="C5" s="124" t="s">
        <v>143</v>
      </c>
      <c r="D5" s="124"/>
      <c r="E5" s="124" t="s">
        <v>23</v>
      </c>
      <c r="F5" s="125"/>
      <c r="G5" s="126">
        <v>23938</v>
      </c>
      <c r="H5" s="124" t="s">
        <v>43</v>
      </c>
      <c r="I5" s="127" t="str">
        <f t="shared" ref="I5:I68" si="0">IF(OR(L5="X",M5="X",P5="X"),"RISCO MUITO ALTO",
IF(OR(
AND(E5="X",F5="X"),
R5="X",
J5="X",
AND(F5="X",S5="X"),
AND(F5="X",K5="X"),
AND(F5="X",N5="X"),
AND(F5="X",D5="M",H5&gt;=50),
AND(F5="X",D5="F",H5&gt;56),
AND(E5="X",K5="X"),
AND(E5="X",N5="X"),
AND(E5="X",D5="M",H5&gt;=50),
AND(E5="X",D5="F",H5&gt;56)
),"RISCO ALTO",
IF(OR(
E5="X",
F5="X",
AND(D5="M",H5&gt;=50),
AND(D5="F",H5&gt;56)
),"RISCO INTERMEDIÁRIO",
"RISCO BAIXO")))</f>
        <v>RISCO MUITO ALTO</v>
      </c>
      <c r="J5" s="127"/>
      <c r="K5" s="127"/>
      <c r="L5" s="127"/>
      <c r="M5" s="127" t="s">
        <v>23</v>
      </c>
      <c r="N5" s="127"/>
      <c r="O5" s="127"/>
      <c r="P5" s="127"/>
      <c r="Q5" s="127"/>
      <c r="R5" s="128"/>
      <c r="S5" s="129"/>
      <c r="T5" s="127"/>
      <c r="U5" s="130"/>
      <c r="V5" s="131"/>
      <c r="W5" s="116"/>
    </row>
    <row r="6" spans="1:40" ht="24" customHeight="1" x14ac:dyDescent="0.3">
      <c r="A6" s="123" t="s">
        <v>42</v>
      </c>
      <c r="B6" s="132"/>
      <c r="C6" s="124" t="s">
        <v>144</v>
      </c>
      <c r="D6" s="124" t="s">
        <v>68</v>
      </c>
      <c r="E6" s="124"/>
      <c r="F6" s="125" t="s">
        <v>23</v>
      </c>
      <c r="G6" s="126">
        <v>26580</v>
      </c>
      <c r="H6" s="124">
        <v>52</v>
      </c>
      <c r="I6" s="127" t="str">
        <f t="shared" si="0"/>
        <v>RISCO INTERMEDIÁRIO</v>
      </c>
      <c r="J6" s="127"/>
      <c r="K6" s="127"/>
      <c r="L6" s="127"/>
      <c r="M6" s="127"/>
      <c r="N6" s="127"/>
      <c r="O6" s="127"/>
      <c r="P6" s="127"/>
      <c r="Q6" s="127"/>
      <c r="R6" s="128"/>
      <c r="S6" s="129"/>
      <c r="T6" s="127"/>
      <c r="U6" s="130"/>
      <c r="V6" s="131"/>
      <c r="W6" s="116"/>
    </row>
    <row r="7" spans="1:40" ht="24" customHeight="1" x14ac:dyDescent="0.3">
      <c r="A7" s="123" t="s">
        <v>44</v>
      </c>
      <c r="B7" s="124">
        <v>218</v>
      </c>
      <c r="C7" s="124" t="s">
        <v>145</v>
      </c>
      <c r="D7" s="124" t="s">
        <v>66</v>
      </c>
      <c r="E7" s="124" t="s">
        <v>23</v>
      </c>
      <c r="F7" s="125" t="s">
        <v>23</v>
      </c>
      <c r="G7" s="126">
        <v>25170</v>
      </c>
      <c r="H7" s="124">
        <v>55</v>
      </c>
      <c r="I7" s="127" t="str">
        <f t="shared" si="0"/>
        <v>RISCO ALTO</v>
      </c>
      <c r="J7" s="127"/>
      <c r="K7" s="127"/>
      <c r="L7" s="127"/>
      <c r="M7" s="127"/>
      <c r="N7" s="127"/>
      <c r="O7" s="127"/>
      <c r="P7" s="127"/>
      <c r="Q7" s="127"/>
      <c r="R7" s="128"/>
      <c r="S7" s="129"/>
      <c r="T7" s="127"/>
      <c r="U7" s="130"/>
      <c r="V7" s="131"/>
      <c r="W7" s="116"/>
    </row>
    <row r="8" spans="1:40" ht="14" x14ac:dyDescent="0.3">
      <c r="A8" s="123" t="s">
        <v>44</v>
      </c>
      <c r="B8" s="124"/>
      <c r="C8" s="124" t="s">
        <v>146</v>
      </c>
      <c r="D8" s="124" t="s">
        <v>68</v>
      </c>
      <c r="E8" s="124" t="s">
        <v>23</v>
      </c>
      <c r="F8" s="125" t="s">
        <v>23</v>
      </c>
      <c r="G8" s="126">
        <v>19396</v>
      </c>
      <c r="H8" s="124">
        <v>73</v>
      </c>
      <c r="I8" s="127" t="str">
        <f t="shared" si="0"/>
        <v>RISCO ALTO</v>
      </c>
      <c r="J8" s="127"/>
      <c r="K8" s="127" t="s">
        <v>23</v>
      </c>
      <c r="L8" s="127"/>
      <c r="M8" s="127"/>
      <c r="N8" s="127"/>
      <c r="O8" s="127"/>
      <c r="P8" s="127"/>
      <c r="Q8" s="127"/>
      <c r="R8" s="128"/>
      <c r="S8" s="129"/>
      <c r="T8" s="127"/>
      <c r="U8" s="130"/>
      <c r="V8" s="131"/>
      <c r="W8" s="116"/>
    </row>
    <row r="9" spans="1:40" ht="14" hidden="1" x14ac:dyDescent="0.3">
      <c r="A9" s="123" t="s">
        <v>41</v>
      </c>
      <c r="B9" s="124">
        <v>35</v>
      </c>
      <c r="C9" s="124" t="s">
        <v>147</v>
      </c>
      <c r="D9" s="124"/>
      <c r="E9" s="124" t="s">
        <v>23</v>
      </c>
      <c r="F9" s="125"/>
      <c r="G9" s="126">
        <v>19362</v>
      </c>
      <c r="H9" s="124">
        <v>72</v>
      </c>
      <c r="I9" s="127" t="str">
        <f t="shared" si="0"/>
        <v>RISCO ALTO</v>
      </c>
      <c r="J9" s="127"/>
      <c r="K9" s="127" t="s">
        <v>23</v>
      </c>
      <c r="L9" s="127"/>
      <c r="M9" s="127"/>
      <c r="N9" s="127"/>
      <c r="O9" s="127"/>
      <c r="P9" s="127"/>
      <c r="Q9" s="127"/>
      <c r="R9" s="128"/>
      <c r="S9" s="129"/>
      <c r="T9" s="127"/>
      <c r="U9" s="130"/>
      <c r="V9" s="131"/>
      <c r="W9" s="116"/>
    </row>
    <row r="10" spans="1:40" ht="14" x14ac:dyDescent="0.3">
      <c r="A10" s="123" t="s">
        <v>44</v>
      </c>
      <c r="B10" s="124"/>
      <c r="C10" s="124" t="s">
        <v>134</v>
      </c>
      <c r="D10" s="124" t="s">
        <v>68</v>
      </c>
      <c r="E10" s="124"/>
      <c r="F10" s="125" t="s">
        <v>23</v>
      </c>
      <c r="G10" s="126">
        <v>22608</v>
      </c>
      <c r="H10" s="124">
        <v>63</v>
      </c>
      <c r="I10" s="127" t="str">
        <f t="shared" si="0"/>
        <v>RISCO ALTO</v>
      </c>
      <c r="J10" s="127"/>
      <c r="K10" s="127"/>
      <c r="L10" s="127"/>
      <c r="M10" s="127"/>
      <c r="N10" s="127"/>
      <c r="O10" s="127"/>
      <c r="P10" s="127"/>
      <c r="Q10" s="127"/>
      <c r="R10" s="128"/>
      <c r="S10" s="129"/>
      <c r="T10" s="130"/>
      <c r="U10" s="130"/>
      <c r="V10" s="131"/>
      <c r="W10" s="116"/>
    </row>
    <row r="11" spans="1:40" ht="14" hidden="1" x14ac:dyDescent="0.3">
      <c r="A11" s="123" t="s">
        <v>41</v>
      </c>
      <c r="B11" s="124">
        <v>49</v>
      </c>
      <c r="C11" s="124" t="s">
        <v>148</v>
      </c>
      <c r="D11" s="124"/>
      <c r="E11" s="124" t="s">
        <v>23</v>
      </c>
      <c r="F11" s="125"/>
      <c r="G11" s="126">
        <v>31554</v>
      </c>
      <c r="H11" s="124">
        <v>38</v>
      </c>
      <c r="I11" s="127" t="str">
        <f t="shared" si="0"/>
        <v>RISCO INTERMEDIÁRIO</v>
      </c>
      <c r="J11" s="127"/>
      <c r="K11" s="127"/>
      <c r="L11" s="127"/>
      <c r="M11" s="127"/>
      <c r="N11" s="127"/>
      <c r="O11" s="127"/>
      <c r="P11" s="127"/>
      <c r="Q11" s="127" t="s">
        <v>23</v>
      </c>
      <c r="R11" s="128"/>
      <c r="S11" s="129"/>
      <c r="T11" s="127"/>
      <c r="U11" s="130"/>
      <c r="V11" s="131"/>
      <c r="W11" s="116"/>
    </row>
    <row r="12" spans="1:40" ht="14" hidden="1" x14ac:dyDescent="0.3">
      <c r="A12" s="123" t="s">
        <v>41</v>
      </c>
      <c r="B12" s="124">
        <v>83</v>
      </c>
      <c r="C12" s="124" t="s">
        <v>149</v>
      </c>
      <c r="D12" s="124"/>
      <c r="E12" s="124" t="s">
        <v>23</v>
      </c>
      <c r="F12" s="125"/>
      <c r="G12" s="126">
        <v>23735</v>
      </c>
      <c r="H12" s="124">
        <v>61</v>
      </c>
      <c r="I12" s="127" t="str">
        <f t="shared" si="0"/>
        <v>RISCO MUITO ALTO</v>
      </c>
      <c r="J12" s="127"/>
      <c r="K12" s="127"/>
      <c r="L12" s="127" t="s">
        <v>23</v>
      </c>
      <c r="M12" s="127" t="s">
        <v>23</v>
      </c>
      <c r="N12" s="127"/>
      <c r="O12" s="127"/>
      <c r="P12" s="127" t="s">
        <v>23</v>
      </c>
      <c r="Q12" s="127"/>
      <c r="R12" s="128"/>
      <c r="S12" s="129"/>
      <c r="T12" s="127"/>
      <c r="U12" s="130"/>
      <c r="V12" s="131"/>
      <c r="W12" s="116"/>
    </row>
    <row r="13" spans="1:40" ht="14" x14ac:dyDescent="0.3">
      <c r="A13" s="123" t="s">
        <v>44</v>
      </c>
      <c r="B13" s="133"/>
      <c r="C13" s="124" t="s">
        <v>150</v>
      </c>
      <c r="D13" s="124" t="s">
        <v>68</v>
      </c>
      <c r="E13" s="124" t="s">
        <v>23</v>
      </c>
      <c r="F13" s="125" t="s">
        <v>23</v>
      </c>
      <c r="G13" s="126">
        <v>24351</v>
      </c>
      <c r="H13" s="124">
        <v>58</v>
      </c>
      <c r="I13" s="127" t="str">
        <f t="shared" si="0"/>
        <v>RISCO ALTO</v>
      </c>
      <c r="J13" s="127"/>
      <c r="K13" s="127"/>
      <c r="L13" s="127"/>
      <c r="M13" s="127"/>
      <c r="N13" s="127"/>
      <c r="O13" s="127"/>
      <c r="P13" s="127"/>
      <c r="Q13" s="127"/>
      <c r="R13" s="128"/>
      <c r="S13" s="129"/>
      <c r="T13" s="127"/>
      <c r="U13" s="130"/>
      <c r="V13" s="131"/>
      <c r="W13" s="116"/>
    </row>
    <row r="14" spans="1:40" ht="14" x14ac:dyDescent="0.3">
      <c r="A14" s="123" t="s">
        <v>44</v>
      </c>
      <c r="B14" s="132"/>
      <c r="C14" s="124" t="s">
        <v>151</v>
      </c>
      <c r="D14" s="124" t="s">
        <v>68</v>
      </c>
      <c r="E14" s="124" t="s">
        <v>23</v>
      </c>
      <c r="F14" s="125" t="s">
        <v>23</v>
      </c>
      <c r="G14" s="126">
        <v>25254</v>
      </c>
      <c r="H14" s="124">
        <v>55</v>
      </c>
      <c r="I14" s="127" t="str">
        <f t="shared" si="0"/>
        <v>RISCO ALTO</v>
      </c>
      <c r="J14" s="127"/>
      <c r="K14" s="127"/>
      <c r="L14" s="127"/>
      <c r="M14" s="127"/>
      <c r="N14" s="127"/>
      <c r="O14" s="127"/>
      <c r="P14" s="127"/>
      <c r="Q14" s="127"/>
      <c r="R14" s="128"/>
      <c r="S14" s="129"/>
      <c r="T14" s="127"/>
      <c r="U14" s="130"/>
      <c r="V14" s="131"/>
      <c r="W14" s="116"/>
    </row>
    <row r="15" spans="1:40" ht="14" x14ac:dyDescent="0.3">
      <c r="A15" s="123" t="s">
        <v>44</v>
      </c>
      <c r="B15" s="132"/>
      <c r="C15" s="124" t="s">
        <v>152</v>
      </c>
      <c r="D15" s="124" t="s">
        <v>66</v>
      </c>
      <c r="E15" s="124" t="s">
        <v>23</v>
      </c>
      <c r="F15" s="125" t="s">
        <v>23</v>
      </c>
      <c r="G15" s="126">
        <v>28060</v>
      </c>
      <c r="H15" s="124">
        <v>48</v>
      </c>
      <c r="I15" s="127" t="str">
        <f t="shared" si="0"/>
        <v>RISCO MUITO ALTO</v>
      </c>
      <c r="J15" s="127"/>
      <c r="K15" s="127"/>
      <c r="L15" s="127"/>
      <c r="M15" s="127" t="s">
        <v>23</v>
      </c>
      <c r="N15" s="127"/>
      <c r="O15" s="127"/>
      <c r="P15" s="127"/>
      <c r="Q15" s="127"/>
      <c r="R15" s="128"/>
      <c r="S15" s="129"/>
      <c r="T15" s="127"/>
      <c r="U15" s="130"/>
      <c r="V15" s="131"/>
      <c r="W15" s="116"/>
    </row>
    <row r="16" spans="1:40" ht="14" x14ac:dyDescent="0.3">
      <c r="A16" s="123" t="s">
        <v>44</v>
      </c>
      <c r="B16" s="132"/>
      <c r="C16" s="124" t="s">
        <v>153</v>
      </c>
      <c r="D16" s="124" t="s">
        <v>66</v>
      </c>
      <c r="E16" s="124" t="s">
        <v>23</v>
      </c>
      <c r="F16" s="125" t="s">
        <v>23</v>
      </c>
      <c r="G16" s="126">
        <v>26769</v>
      </c>
      <c r="H16" s="124">
        <v>51</v>
      </c>
      <c r="I16" s="127" t="str">
        <f t="shared" si="0"/>
        <v>RISCO ALTO</v>
      </c>
      <c r="J16" s="127"/>
      <c r="K16" s="127"/>
      <c r="L16" s="127"/>
      <c r="M16" s="127"/>
      <c r="N16" s="127"/>
      <c r="O16" s="127"/>
      <c r="P16" s="127"/>
      <c r="Q16" s="127"/>
      <c r="R16" s="128"/>
      <c r="S16" s="129"/>
      <c r="T16" s="127"/>
      <c r="U16" s="130"/>
      <c r="V16" s="131"/>
      <c r="W16" s="116"/>
    </row>
    <row r="17" spans="1:23" ht="14" x14ac:dyDescent="0.3">
      <c r="A17" s="123" t="s">
        <v>44</v>
      </c>
      <c r="B17" s="124"/>
      <c r="C17" s="124" t="s">
        <v>154</v>
      </c>
      <c r="D17" s="124" t="s">
        <v>68</v>
      </c>
      <c r="E17" s="124" t="s">
        <v>23</v>
      </c>
      <c r="F17" s="125" t="s">
        <v>23</v>
      </c>
      <c r="G17" s="126">
        <v>25389</v>
      </c>
      <c r="H17" s="124">
        <v>55</v>
      </c>
      <c r="I17" s="127" t="str">
        <f t="shared" si="0"/>
        <v>RISCO ALTO</v>
      </c>
      <c r="J17" s="127"/>
      <c r="K17" s="127" t="s">
        <v>23</v>
      </c>
      <c r="L17" s="127"/>
      <c r="M17" s="127"/>
      <c r="N17" s="127"/>
      <c r="O17" s="127"/>
      <c r="P17" s="127"/>
      <c r="Q17" s="127"/>
      <c r="R17" s="128"/>
      <c r="S17" s="129"/>
      <c r="T17" s="127"/>
      <c r="U17" s="130"/>
      <c r="V17" s="131"/>
      <c r="W17" s="116"/>
    </row>
    <row r="18" spans="1:23" ht="14" x14ac:dyDescent="0.3">
      <c r="A18" s="123" t="s">
        <v>45</v>
      </c>
      <c r="B18" s="124">
        <v>253</v>
      </c>
      <c r="C18" s="124" t="s">
        <v>155</v>
      </c>
      <c r="D18" s="124" t="s">
        <v>66</v>
      </c>
      <c r="E18" s="124" t="s">
        <v>23</v>
      </c>
      <c r="F18" s="125" t="s">
        <v>23</v>
      </c>
      <c r="G18" s="126">
        <v>26349</v>
      </c>
      <c r="H18" s="124">
        <v>52</v>
      </c>
      <c r="I18" s="127" t="str">
        <f t="shared" si="0"/>
        <v>RISCO MUITO ALTO</v>
      </c>
      <c r="J18" s="127"/>
      <c r="K18" s="127" t="s">
        <v>23</v>
      </c>
      <c r="L18" s="127"/>
      <c r="M18" s="127" t="s">
        <v>23</v>
      </c>
      <c r="N18" s="127"/>
      <c r="O18" s="127"/>
      <c r="P18" s="127"/>
      <c r="Q18" s="127"/>
      <c r="R18" s="128"/>
      <c r="S18" s="129"/>
      <c r="T18" s="127"/>
      <c r="U18" s="130"/>
      <c r="V18" s="131"/>
      <c r="W18" s="116"/>
    </row>
    <row r="19" spans="1:23" ht="14" hidden="1" x14ac:dyDescent="0.3">
      <c r="A19" s="123" t="s">
        <v>46</v>
      </c>
      <c r="B19" s="124">
        <v>206</v>
      </c>
      <c r="C19" s="124" t="s">
        <v>156</v>
      </c>
      <c r="D19" s="124"/>
      <c r="E19" s="124" t="s">
        <v>23</v>
      </c>
      <c r="F19" s="125"/>
      <c r="G19" s="126">
        <v>32703</v>
      </c>
      <c r="H19" s="124">
        <v>38</v>
      </c>
      <c r="I19" s="127" t="str">
        <f t="shared" si="0"/>
        <v>RISCO INTERMEDIÁRIO</v>
      </c>
      <c r="J19" s="127"/>
      <c r="K19" s="127"/>
      <c r="L19" s="127"/>
      <c r="M19" s="127"/>
      <c r="N19" s="127"/>
      <c r="O19" s="127"/>
      <c r="P19" s="127"/>
      <c r="Q19" s="127" t="s">
        <v>23</v>
      </c>
      <c r="R19" s="128"/>
      <c r="S19" s="129"/>
      <c r="T19" s="127"/>
      <c r="U19" s="130"/>
      <c r="V19" s="131"/>
      <c r="W19" s="116"/>
    </row>
    <row r="20" spans="1:23" ht="14" hidden="1" x14ac:dyDescent="0.3">
      <c r="A20" s="123" t="s">
        <v>46</v>
      </c>
      <c r="B20" s="124">
        <v>199</v>
      </c>
      <c r="C20" s="124" t="s">
        <v>157</v>
      </c>
      <c r="D20" s="124"/>
      <c r="E20" s="124" t="s">
        <v>23</v>
      </c>
      <c r="F20" s="125"/>
      <c r="G20" s="126">
        <v>14795</v>
      </c>
      <c r="H20" s="124">
        <v>84</v>
      </c>
      <c r="I20" s="127" t="str">
        <f t="shared" si="0"/>
        <v>RISCO ALTO</v>
      </c>
      <c r="J20" s="127"/>
      <c r="K20" s="127" t="s">
        <v>23</v>
      </c>
      <c r="L20" s="127"/>
      <c r="M20" s="127"/>
      <c r="N20" s="127"/>
      <c r="O20" s="127"/>
      <c r="P20" s="127"/>
      <c r="Q20" s="127"/>
      <c r="R20" s="128"/>
      <c r="S20" s="129"/>
      <c r="T20" s="127"/>
      <c r="U20" s="130"/>
      <c r="V20" s="131"/>
      <c r="W20" s="116"/>
    </row>
    <row r="21" spans="1:23" ht="15.75" customHeight="1" x14ac:dyDescent="0.3">
      <c r="A21" s="123" t="s">
        <v>45</v>
      </c>
      <c r="B21" s="124">
        <v>162</v>
      </c>
      <c r="C21" s="124" t="s">
        <v>158</v>
      </c>
      <c r="D21" s="124" t="s">
        <v>68</v>
      </c>
      <c r="E21" s="124" t="s">
        <v>23</v>
      </c>
      <c r="F21" s="125" t="s">
        <v>23</v>
      </c>
      <c r="G21" s="126">
        <v>16945</v>
      </c>
      <c r="H21" s="124">
        <v>78</v>
      </c>
      <c r="I21" s="127" t="str">
        <f t="shared" si="0"/>
        <v>RISCO ALTO</v>
      </c>
      <c r="J21" s="127"/>
      <c r="K21" s="127"/>
      <c r="L21" s="127"/>
      <c r="M21" s="127"/>
      <c r="N21" s="127"/>
      <c r="O21" s="127"/>
      <c r="P21" s="127"/>
      <c r="Q21" s="127"/>
      <c r="R21" s="128"/>
      <c r="S21" s="129"/>
      <c r="T21" s="127"/>
      <c r="U21" s="130"/>
      <c r="V21" s="131"/>
      <c r="W21" s="116"/>
    </row>
    <row r="22" spans="1:23" ht="15.75" customHeight="1" x14ac:dyDescent="0.3">
      <c r="A22" s="123" t="s">
        <v>46</v>
      </c>
      <c r="B22" s="124"/>
      <c r="C22" s="124" t="s">
        <v>159</v>
      </c>
      <c r="D22" s="124" t="s">
        <v>68</v>
      </c>
      <c r="E22" s="124" t="s">
        <v>23</v>
      </c>
      <c r="F22" s="125" t="s">
        <v>23</v>
      </c>
      <c r="G22" s="126">
        <v>21368</v>
      </c>
      <c r="H22" s="124">
        <v>66</v>
      </c>
      <c r="I22" s="127" t="str">
        <f t="shared" si="0"/>
        <v>RISCO ALTO</v>
      </c>
      <c r="J22" s="127" t="s">
        <v>23</v>
      </c>
      <c r="K22" s="127"/>
      <c r="L22" s="127"/>
      <c r="M22" s="127"/>
      <c r="N22" s="127"/>
      <c r="O22" s="127"/>
      <c r="P22" s="127"/>
      <c r="Q22" s="127"/>
      <c r="R22" s="128"/>
      <c r="S22" s="129"/>
      <c r="T22" s="127"/>
      <c r="U22" s="130"/>
      <c r="V22" s="131"/>
      <c r="W22" s="116"/>
    </row>
    <row r="23" spans="1:23" ht="15.75" hidden="1" customHeight="1" x14ac:dyDescent="0.3">
      <c r="A23" s="123" t="s">
        <v>46</v>
      </c>
      <c r="B23" s="124">
        <v>137</v>
      </c>
      <c r="C23" s="124" t="s">
        <v>136</v>
      </c>
      <c r="D23" s="124"/>
      <c r="E23" s="124" t="s">
        <v>23</v>
      </c>
      <c r="F23" s="125"/>
      <c r="G23" s="126">
        <v>11755</v>
      </c>
      <c r="H23" s="124">
        <v>92</v>
      </c>
      <c r="I23" s="127" t="str">
        <f t="shared" si="0"/>
        <v>RISCO INTERMEDIÁRIO</v>
      </c>
      <c r="J23" s="127"/>
      <c r="K23" s="127"/>
      <c r="L23" s="127"/>
      <c r="M23" s="127"/>
      <c r="N23" s="127"/>
      <c r="O23" s="127"/>
      <c r="P23" s="127"/>
      <c r="Q23" s="127" t="s">
        <v>23</v>
      </c>
      <c r="R23" s="128"/>
      <c r="S23" s="129"/>
      <c r="T23" s="127"/>
      <c r="U23" s="130"/>
      <c r="V23" s="131"/>
      <c r="W23" s="116"/>
    </row>
    <row r="24" spans="1:23" ht="15.75" customHeight="1" x14ac:dyDescent="0.3">
      <c r="A24" s="123" t="s">
        <v>46</v>
      </c>
      <c r="B24" s="132"/>
      <c r="C24" s="124" t="s">
        <v>160</v>
      </c>
      <c r="D24" s="124" t="s">
        <v>66</v>
      </c>
      <c r="E24" s="124" t="s">
        <v>23</v>
      </c>
      <c r="F24" s="125" t="s">
        <v>23</v>
      </c>
      <c r="G24" s="126">
        <v>23981</v>
      </c>
      <c r="H24" s="124">
        <v>59</v>
      </c>
      <c r="I24" s="127" t="str">
        <f t="shared" si="0"/>
        <v>RISCO MUITO ALTO</v>
      </c>
      <c r="J24" s="127" t="s">
        <v>23</v>
      </c>
      <c r="K24" s="127"/>
      <c r="L24" s="127"/>
      <c r="M24" s="127" t="s">
        <v>23</v>
      </c>
      <c r="N24" s="127"/>
      <c r="O24" s="127"/>
      <c r="P24" s="127"/>
      <c r="Q24" s="127"/>
      <c r="R24" s="128"/>
      <c r="S24" s="129"/>
      <c r="T24" s="127"/>
      <c r="U24" s="130"/>
      <c r="V24" s="131"/>
      <c r="W24" s="116"/>
    </row>
    <row r="25" spans="1:23" ht="15.75" customHeight="1" x14ac:dyDescent="0.3">
      <c r="A25" s="123" t="s">
        <v>46</v>
      </c>
      <c r="B25" s="124">
        <v>4</v>
      </c>
      <c r="C25" s="124" t="s">
        <v>161</v>
      </c>
      <c r="D25" s="124" t="s">
        <v>68</v>
      </c>
      <c r="E25" s="124" t="s">
        <v>23</v>
      </c>
      <c r="F25" s="125" t="s">
        <v>23</v>
      </c>
      <c r="G25" s="126">
        <v>21916</v>
      </c>
      <c r="H25" s="124">
        <v>65</v>
      </c>
      <c r="I25" s="127" t="str">
        <f t="shared" si="0"/>
        <v>RISCO MUITO ALTO</v>
      </c>
      <c r="J25" s="127"/>
      <c r="K25" s="127"/>
      <c r="L25" s="127"/>
      <c r="M25" s="127" t="s">
        <v>23</v>
      </c>
      <c r="N25" s="127"/>
      <c r="O25" s="127"/>
      <c r="P25" s="127"/>
      <c r="Q25" s="127" t="s">
        <v>23</v>
      </c>
      <c r="R25" s="128"/>
      <c r="S25" s="129"/>
      <c r="T25" s="127"/>
      <c r="U25" s="130"/>
      <c r="V25" s="131"/>
      <c r="W25" s="116"/>
    </row>
    <row r="26" spans="1:23" ht="15.75" customHeight="1" x14ac:dyDescent="0.3">
      <c r="A26" s="123" t="s">
        <v>46</v>
      </c>
      <c r="B26" s="124">
        <v>23</v>
      </c>
      <c r="C26" s="124" t="s">
        <v>162</v>
      </c>
      <c r="D26" s="124" t="s">
        <v>66</v>
      </c>
      <c r="E26" s="124" t="s">
        <v>23</v>
      </c>
      <c r="F26" s="125" t="s">
        <v>23</v>
      </c>
      <c r="G26" s="126">
        <v>17981</v>
      </c>
      <c r="H26" s="124">
        <v>75</v>
      </c>
      <c r="I26" s="127" t="str">
        <f t="shared" si="0"/>
        <v>RISCO MUITO ALTO</v>
      </c>
      <c r="J26" s="127"/>
      <c r="K26" s="127"/>
      <c r="L26" s="127" t="s">
        <v>23</v>
      </c>
      <c r="M26" s="127" t="s">
        <v>23</v>
      </c>
      <c r="N26" s="127"/>
      <c r="O26" s="127"/>
      <c r="P26" s="127" t="s">
        <v>23</v>
      </c>
      <c r="Q26" s="127"/>
      <c r="R26" s="128"/>
      <c r="S26" s="129"/>
      <c r="T26" s="127"/>
      <c r="U26" s="130"/>
      <c r="V26" s="131"/>
      <c r="W26" s="116"/>
    </row>
    <row r="27" spans="1:23" ht="15.75" customHeight="1" x14ac:dyDescent="0.3">
      <c r="A27" s="123" t="s">
        <v>46</v>
      </c>
      <c r="B27" s="124">
        <v>240</v>
      </c>
      <c r="C27" s="124" t="s">
        <v>163</v>
      </c>
      <c r="D27" s="124" t="s">
        <v>66</v>
      </c>
      <c r="E27" s="124" t="s">
        <v>23</v>
      </c>
      <c r="F27" s="125" t="s">
        <v>23</v>
      </c>
      <c r="G27" s="126">
        <v>19405</v>
      </c>
      <c r="H27" s="124">
        <v>71</v>
      </c>
      <c r="I27" s="127" t="str">
        <f t="shared" si="0"/>
        <v>RISCO ALTO</v>
      </c>
      <c r="J27" s="127"/>
      <c r="K27" s="127"/>
      <c r="L27" s="127"/>
      <c r="M27" s="127"/>
      <c r="N27" s="127"/>
      <c r="O27" s="127"/>
      <c r="P27" s="127"/>
      <c r="Q27" s="127"/>
      <c r="R27" s="128"/>
      <c r="S27" s="129"/>
      <c r="T27" s="127"/>
      <c r="U27" s="130"/>
      <c r="V27" s="131"/>
      <c r="W27" s="116"/>
    </row>
    <row r="28" spans="1:23" ht="15.75" customHeight="1" x14ac:dyDescent="0.3">
      <c r="A28" s="123" t="s">
        <v>46</v>
      </c>
      <c r="B28" s="124">
        <v>239</v>
      </c>
      <c r="C28" s="124" t="s">
        <v>164</v>
      </c>
      <c r="D28" s="124" t="s">
        <v>66</v>
      </c>
      <c r="E28" s="124" t="s">
        <v>23</v>
      </c>
      <c r="F28" s="125" t="s">
        <v>23</v>
      </c>
      <c r="G28" s="126">
        <v>22576</v>
      </c>
      <c r="H28" s="124">
        <v>62</v>
      </c>
      <c r="I28" s="127" t="str">
        <f t="shared" si="0"/>
        <v>RISCO ALTO</v>
      </c>
      <c r="J28" s="127" t="s">
        <v>23</v>
      </c>
      <c r="K28" s="127"/>
      <c r="L28" s="127"/>
      <c r="M28" s="127"/>
      <c r="N28" s="127" t="s">
        <v>23</v>
      </c>
      <c r="O28" s="127"/>
      <c r="P28" s="127"/>
      <c r="Q28" s="127"/>
      <c r="R28" s="128"/>
      <c r="S28" s="129"/>
      <c r="T28" s="127"/>
      <c r="U28" s="130"/>
      <c r="V28" s="131"/>
      <c r="W28" s="116"/>
    </row>
    <row r="29" spans="1:23" ht="15.75" customHeight="1" x14ac:dyDescent="0.3">
      <c r="A29" s="123" t="s">
        <v>46</v>
      </c>
      <c r="B29" s="124">
        <v>199</v>
      </c>
      <c r="C29" s="124" t="s">
        <v>165</v>
      </c>
      <c r="D29" s="124" t="s">
        <v>68</v>
      </c>
      <c r="E29" s="124" t="s">
        <v>23</v>
      </c>
      <c r="F29" s="125" t="s">
        <v>23</v>
      </c>
      <c r="G29" s="126">
        <v>14849</v>
      </c>
      <c r="H29" s="124">
        <v>84</v>
      </c>
      <c r="I29" s="127" t="str">
        <f t="shared" si="0"/>
        <v>RISCO ALTO</v>
      </c>
      <c r="J29" s="127"/>
      <c r="K29" s="127"/>
      <c r="L29" s="127"/>
      <c r="M29" s="127"/>
      <c r="N29" s="127"/>
      <c r="O29" s="127"/>
      <c r="P29" s="127"/>
      <c r="Q29" s="127"/>
      <c r="R29" s="128"/>
      <c r="S29" s="129"/>
      <c r="T29" s="127"/>
      <c r="U29" s="130"/>
      <c r="V29" s="131"/>
      <c r="W29" s="116"/>
    </row>
    <row r="30" spans="1:23" ht="15.75" customHeight="1" x14ac:dyDescent="0.3">
      <c r="A30" s="123" t="s">
        <v>46</v>
      </c>
      <c r="B30" s="124">
        <v>138</v>
      </c>
      <c r="C30" s="124" t="s">
        <v>166</v>
      </c>
      <c r="D30" s="124" t="s">
        <v>66</v>
      </c>
      <c r="E30" s="124" t="s">
        <v>23</v>
      </c>
      <c r="F30" s="125" t="s">
        <v>23</v>
      </c>
      <c r="G30" s="126">
        <v>22123</v>
      </c>
      <c r="H30" s="124">
        <v>64</v>
      </c>
      <c r="I30" s="127" t="str">
        <f t="shared" si="0"/>
        <v>RISCO MUITO ALTO</v>
      </c>
      <c r="J30" s="127"/>
      <c r="K30" s="127"/>
      <c r="L30" s="127" t="s">
        <v>23</v>
      </c>
      <c r="M30" s="127"/>
      <c r="N30" s="127"/>
      <c r="O30" s="127"/>
      <c r="P30" s="127"/>
      <c r="Q30" s="127"/>
      <c r="R30" s="128"/>
      <c r="S30" s="129"/>
      <c r="T30" s="127"/>
      <c r="U30" s="130"/>
      <c r="V30" s="131"/>
      <c r="W30" s="116"/>
    </row>
    <row r="31" spans="1:23" ht="15.75" hidden="1" customHeight="1" x14ac:dyDescent="0.3">
      <c r="A31" s="123" t="s">
        <v>44</v>
      </c>
      <c r="B31" s="124"/>
      <c r="C31" s="124" t="s">
        <v>167</v>
      </c>
      <c r="D31" s="124"/>
      <c r="E31" s="124" t="s">
        <v>23</v>
      </c>
      <c r="F31" s="125"/>
      <c r="G31" s="126">
        <v>13898</v>
      </c>
      <c r="H31" s="124">
        <v>87</v>
      </c>
      <c r="I31" s="127" t="str">
        <f t="shared" si="0"/>
        <v>RISCO MUITO ALTO</v>
      </c>
      <c r="J31" s="127"/>
      <c r="K31" s="127" t="s">
        <v>23</v>
      </c>
      <c r="L31" s="127" t="s">
        <v>23</v>
      </c>
      <c r="M31" s="127"/>
      <c r="N31" s="127" t="s">
        <v>23</v>
      </c>
      <c r="O31" s="127" t="s">
        <v>23</v>
      </c>
      <c r="P31" s="127"/>
      <c r="Q31" s="127"/>
      <c r="R31" s="128"/>
      <c r="S31" s="129"/>
      <c r="T31" s="127"/>
      <c r="U31" s="130"/>
      <c r="V31" s="131"/>
      <c r="W31" s="116"/>
    </row>
    <row r="32" spans="1:23" ht="15.75" customHeight="1" x14ac:dyDescent="0.3">
      <c r="A32" s="123" t="s">
        <v>46</v>
      </c>
      <c r="B32" s="124">
        <v>105</v>
      </c>
      <c r="C32" s="124" t="s">
        <v>168</v>
      </c>
      <c r="D32" s="124" t="s">
        <v>68</v>
      </c>
      <c r="E32" s="124" t="s">
        <v>23</v>
      </c>
      <c r="F32" s="125" t="s">
        <v>23</v>
      </c>
      <c r="G32" s="126">
        <v>17768</v>
      </c>
      <c r="H32" s="124">
        <v>76</v>
      </c>
      <c r="I32" s="127" t="str">
        <f t="shared" si="0"/>
        <v>RISCO MUITO ALTO</v>
      </c>
      <c r="J32" s="127"/>
      <c r="K32" s="127"/>
      <c r="L32" s="127"/>
      <c r="M32" s="127" t="s">
        <v>23</v>
      </c>
      <c r="N32" s="127"/>
      <c r="O32" s="127"/>
      <c r="P32" s="127"/>
      <c r="Q32" s="127"/>
      <c r="R32" s="128"/>
      <c r="S32" s="129"/>
      <c r="T32" s="127"/>
      <c r="U32" s="130"/>
      <c r="V32" s="131"/>
      <c r="W32" s="116"/>
    </row>
    <row r="33" spans="1:23" ht="15.75" hidden="1" customHeight="1" x14ac:dyDescent="0.3">
      <c r="A33" s="123" t="s">
        <v>44</v>
      </c>
      <c r="B33" s="124">
        <v>92</v>
      </c>
      <c r="C33" s="124" t="s">
        <v>169</v>
      </c>
      <c r="D33" s="124"/>
      <c r="E33" s="124" t="s">
        <v>23</v>
      </c>
      <c r="F33" s="125"/>
      <c r="G33" s="126">
        <v>16516</v>
      </c>
      <c r="H33" s="124">
        <v>79</v>
      </c>
      <c r="I33" s="127" t="str">
        <f t="shared" si="0"/>
        <v>RISCO MUITO ALTO</v>
      </c>
      <c r="J33" s="127"/>
      <c r="K33" s="127"/>
      <c r="L33" s="127" t="s">
        <v>23</v>
      </c>
      <c r="M33" s="127"/>
      <c r="N33" s="127"/>
      <c r="O33" s="127"/>
      <c r="P33" s="127" t="s">
        <v>23</v>
      </c>
      <c r="Q33" s="127"/>
      <c r="R33" s="128"/>
      <c r="S33" s="129"/>
      <c r="T33" s="127"/>
      <c r="U33" s="130"/>
      <c r="V33" s="131"/>
      <c r="W33" s="116"/>
    </row>
    <row r="34" spans="1:23" ht="15.75" hidden="1" customHeight="1" x14ac:dyDescent="0.3">
      <c r="A34" s="123" t="s">
        <v>42</v>
      </c>
      <c r="B34" s="124">
        <v>12</v>
      </c>
      <c r="C34" s="124" t="s">
        <v>170</v>
      </c>
      <c r="D34" s="124"/>
      <c r="E34" s="124" t="s">
        <v>23</v>
      </c>
      <c r="F34" s="125"/>
      <c r="G34" s="126">
        <v>13828</v>
      </c>
      <c r="H34" s="124">
        <v>87</v>
      </c>
      <c r="I34" s="127" t="str">
        <f t="shared" si="0"/>
        <v>RISCO MUITO ALTO</v>
      </c>
      <c r="J34" s="127"/>
      <c r="K34" s="127"/>
      <c r="L34" s="127"/>
      <c r="M34" s="127" t="s">
        <v>23</v>
      </c>
      <c r="N34" s="127"/>
      <c r="O34" s="127"/>
      <c r="P34" s="127" t="s">
        <v>23</v>
      </c>
      <c r="Q34" s="127"/>
      <c r="R34" s="128"/>
      <c r="S34" s="129"/>
      <c r="T34" s="127"/>
      <c r="U34" s="130"/>
      <c r="V34" s="131"/>
      <c r="W34" s="116"/>
    </row>
    <row r="35" spans="1:23" ht="15.75" customHeight="1" x14ac:dyDescent="0.3">
      <c r="A35" s="123" t="s">
        <v>46</v>
      </c>
      <c r="B35" s="124">
        <v>106</v>
      </c>
      <c r="C35" s="124" t="s">
        <v>171</v>
      </c>
      <c r="D35" s="124" t="s">
        <v>66</v>
      </c>
      <c r="E35" s="124" t="s">
        <v>23</v>
      </c>
      <c r="F35" s="125" t="s">
        <v>23</v>
      </c>
      <c r="G35" s="126">
        <v>21617</v>
      </c>
      <c r="H35" s="124">
        <v>65</v>
      </c>
      <c r="I35" s="127" t="str">
        <f t="shared" si="0"/>
        <v>RISCO MUITO ALTO</v>
      </c>
      <c r="J35" s="127"/>
      <c r="K35" s="127"/>
      <c r="L35" s="127" t="s">
        <v>23</v>
      </c>
      <c r="M35" s="127"/>
      <c r="N35" s="127"/>
      <c r="O35" s="127"/>
      <c r="P35" s="127"/>
      <c r="Q35" s="127"/>
      <c r="R35" s="128"/>
      <c r="S35" s="129"/>
      <c r="T35" s="127"/>
      <c r="U35" s="130"/>
      <c r="V35" s="131"/>
      <c r="W35" s="116"/>
    </row>
    <row r="36" spans="1:23" ht="15.75" hidden="1" customHeight="1" x14ac:dyDescent="0.3">
      <c r="A36" s="123" t="s">
        <v>41</v>
      </c>
      <c r="B36" s="124">
        <v>7</v>
      </c>
      <c r="C36" s="124" t="s">
        <v>172</v>
      </c>
      <c r="D36" s="124"/>
      <c r="E36" s="124" t="s">
        <v>23</v>
      </c>
      <c r="F36" s="125"/>
      <c r="G36" s="126">
        <v>27247</v>
      </c>
      <c r="H36" s="124" t="s">
        <v>47</v>
      </c>
      <c r="I36" s="127" t="str">
        <f t="shared" si="0"/>
        <v>RISCO MUITO ALTO</v>
      </c>
      <c r="J36" s="127"/>
      <c r="K36" s="127"/>
      <c r="L36" s="127"/>
      <c r="M36" s="127" t="s">
        <v>23</v>
      </c>
      <c r="N36" s="127"/>
      <c r="O36" s="127"/>
      <c r="P36" s="127"/>
      <c r="Q36" s="127"/>
      <c r="R36" s="128"/>
      <c r="S36" s="129"/>
      <c r="T36" s="127"/>
      <c r="U36" s="130"/>
      <c r="V36" s="131"/>
      <c r="W36" s="116"/>
    </row>
    <row r="37" spans="1:23" ht="15.75" hidden="1" customHeight="1" x14ac:dyDescent="0.3">
      <c r="A37" s="123" t="s">
        <v>41</v>
      </c>
      <c r="B37" s="133" t="s">
        <v>48</v>
      </c>
      <c r="C37" s="124" t="s">
        <v>173</v>
      </c>
      <c r="D37" s="124"/>
      <c r="E37" s="124" t="s">
        <v>23</v>
      </c>
      <c r="F37" s="125"/>
      <c r="G37" s="126">
        <v>18687</v>
      </c>
      <c r="H37" s="124" t="s">
        <v>49</v>
      </c>
      <c r="I37" s="127" t="str">
        <f t="shared" si="0"/>
        <v>RISCO INTERMEDIÁRIO</v>
      </c>
      <c r="J37" s="127"/>
      <c r="K37" s="127"/>
      <c r="L37" s="127"/>
      <c r="M37" s="127"/>
      <c r="N37" s="127"/>
      <c r="O37" s="127"/>
      <c r="P37" s="127"/>
      <c r="Q37" s="127"/>
      <c r="R37" s="128"/>
      <c r="S37" s="129"/>
      <c r="T37" s="127"/>
      <c r="U37" s="130"/>
      <c r="V37" s="131"/>
      <c r="W37" s="116"/>
    </row>
    <row r="38" spans="1:23" ht="15.75" hidden="1" customHeight="1" x14ac:dyDescent="0.3">
      <c r="A38" s="123" t="s">
        <v>41</v>
      </c>
      <c r="B38" s="132" t="s">
        <v>48</v>
      </c>
      <c r="C38" s="124" t="s">
        <v>174</v>
      </c>
      <c r="D38" s="124"/>
      <c r="E38" s="124" t="s">
        <v>23</v>
      </c>
      <c r="F38" s="125"/>
      <c r="G38" s="126">
        <v>19622</v>
      </c>
      <c r="H38" s="124" t="s">
        <v>50</v>
      </c>
      <c r="I38" s="127" t="str">
        <f t="shared" si="0"/>
        <v>RISCO INTERMEDIÁRIO</v>
      </c>
      <c r="J38" s="127"/>
      <c r="K38" s="127"/>
      <c r="L38" s="127"/>
      <c r="M38" s="127"/>
      <c r="N38" s="127"/>
      <c r="O38" s="127"/>
      <c r="P38" s="127"/>
      <c r="Q38" s="127"/>
      <c r="R38" s="128"/>
      <c r="S38" s="129"/>
      <c r="T38" s="127"/>
      <c r="U38" s="130"/>
      <c r="V38" s="131"/>
      <c r="W38" s="116"/>
    </row>
    <row r="39" spans="1:23" ht="15.75" customHeight="1" x14ac:dyDescent="0.3">
      <c r="A39" s="123" t="s">
        <v>46</v>
      </c>
      <c r="B39" s="124">
        <v>98</v>
      </c>
      <c r="C39" s="124" t="s">
        <v>175</v>
      </c>
      <c r="D39" s="124" t="s">
        <v>68</v>
      </c>
      <c r="E39" s="124" t="s">
        <v>23</v>
      </c>
      <c r="F39" s="125" t="s">
        <v>23</v>
      </c>
      <c r="G39" s="126">
        <v>19028</v>
      </c>
      <c r="H39" s="124">
        <v>72</v>
      </c>
      <c r="I39" s="127" t="str">
        <f t="shared" si="0"/>
        <v>RISCO MUITO ALTO</v>
      </c>
      <c r="J39" s="127"/>
      <c r="K39" s="127"/>
      <c r="L39" s="127"/>
      <c r="M39" s="127" t="s">
        <v>23</v>
      </c>
      <c r="N39" s="127"/>
      <c r="O39" s="127"/>
      <c r="P39" s="127"/>
      <c r="Q39" s="127"/>
      <c r="R39" s="128"/>
      <c r="S39" s="129"/>
      <c r="T39" s="127"/>
      <c r="U39" s="130"/>
      <c r="V39" s="131"/>
      <c r="W39" s="116"/>
    </row>
    <row r="40" spans="1:23" ht="15.75" customHeight="1" x14ac:dyDescent="0.3">
      <c r="A40" s="123" t="s">
        <v>46</v>
      </c>
      <c r="B40" s="124">
        <v>64</v>
      </c>
      <c r="C40" s="124" t="s">
        <v>176</v>
      </c>
      <c r="D40" s="124" t="s">
        <v>66</v>
      </c>
      <c r="E40" s="124" t="s">
        <v>23</v>
      </c>
      <c r="F40" s="125" t="s">
        <v>23</v>
      </c>
      <c r="G40" s="126">
        <v>14547</v>
      </c>
      <c r="H40" s="124">
        <v>85</v>
      </c>
      <c r="I40" s="127" t="str">
        <f t="shared" si="0"/>
        <v>RISCO MUITO ALTO</v>
      </c>
      <c r="J40" s="127"/>
      <c r="K40" s="127"/>
      <c r="L40" s="127" t="s">
        <v>23</v>
      </c>
      <c r="M40" s="127"/>
      <c r="N40" s="127"/>
      <c r="O40" s="127"/>
      <c r="P40" s="127" t="s">
        <v>23</v>
      </c>
      <c r="Q40" s="127"/>
      <c r="R40" s="128"/>
      <c r="S40" s="129"/>
      <c r="T40" s="127"/>
      <c r="U40" s="130"/>
      <c r="V40" s="131"/>
      <c r="W40" s="116"/>
    </row>
    <row r="41" spans="1:23" ht="15.75" hidden="1" customHeight="1" x14ac:dyDescent="0.3">
      <c r="A41" s="123" t="s">
        <v>41</v>
      </c>
      <c r="B41" s="132"/>
      <c r="C41" s="124" t="s">
        <v>177</v>
      </c>
      <c r="D41" s="124"/>
      <c r="E41" s="124" t="s">
        <v>23</v>
      </c>
      <c r="F41" s="125"/>
      <c r="G41" s="126">
        <v>23659</v>
      </c>
      <c r="H41" s="124" t="s">
        <v>51</v>
      </c>
      <c r="I41" s="127" t="str">
        <f t="shared" si="0"/>
        <v>RISCO INTERMEDIÁRIO</v>
      </c>
      <c r="J41" s="127"/>
      <c r="K41" s="127"/>
      <c r="L41" s="127"/>
      <c r="M41" s="127"/>
      <c r="N41" s="127"/>
      <c r="O41" s="127"/>
      <c r="P41" s="127"/>
      <c r="Q41" s="127"/>
      <c r="R41" s="128"/>
      <c r="S41" s="129"/>
      <c r="T41" s="127"/>
      <c r="U41" s="130"/>
      <c r="V41" s="131"/>
      <c r="W41" s="116"/>
    </row>
    <row r="42" spans="1:23" ht="15.75" customHeight="1" x14ac:dyDescent="0.3">
      <c r="A42" s="123" t="s">
        <v>46</v>
      </c>
      <c r="B42" s="124">
        <v>240</v>
      </c>
      <c r="C42" s="124" t="s">
        <v>178</v>
      </c>
      <c r="D42" s="124" t="s">
        <v>68</v>
      </c>
      <c r="E42" s="124"/>
      <c r="F42" s="125" t="s">
        <v>23</v>
      </c>
      <c r="G42" s="126">
        <v>20176</v>
      </c>
      <c r="H42" s="124">
        <v>69</v>
      </c>
      <c r="I42" s="127" t="str">
        <f t="shared" si="0"/>
        <v>RISCO ALTO</v>
      </c>
      <c r="J42" s="127"/>
      <c r="K42" s="127"/>
      <c r="L42" s="127"/>
      <c r="M42" s="127"/>
      <c r="N42" s="127"/>
      <c r="O42" s="127"/>
      <c r="P42" s="127"/>
      <c r="Q42" s="127"/>
      <c r="R42" s="128"/>
      <c r="S42" s="129"/>
      <c r="T42" s="127"/>
      <c r="U42" s="130"/>
      <c r="V42" s="131"/>
      <c r="W42" s="116"/>
    </row>
    <row r="43" spans="1:23" ht="15.75" customHeight="1" x14ac:dyDescent="0.3">
      <c r="A43" s="123" t="s">
        <v>46</v>
      </c>
      <c r="B43" s="132"/>
      <c r="C43" s="124" t="s">
        <v>179</v>
      </c>
      <c r="D43" s="124" t="s">
        <v>68</v>
      </c>
      <c r="E43" s="124" t="s">
        <v>23</v>
      </c>
      <c r="F43" s="125" t="s">
        <v>23</v>
      </c>
      <c r="G43" s="126">
        <v>28078</v>
      </c>
      <c r="H43" s="124">
        <v>48</v>
      </c>
      <c r="I43" s="127" t="str">
        <f t="shared" si="0"/>
        <v>RISCO MUITO ALTO</v>
      </c>
      <c r="J43" s="127"/>
      <c r="K43" s="127"/>
      <c r="L43" s="127"/>
      <c r="M43" s="127" t="s">
        <v>23</v>
      </c>
      <c r="N43" s="127"/>
      <c r="O43" s="127"/>
      <c r="P43" s="127"/>
      <c r="Q43" s="127"/>
      <c r="R43" s="128"/>
      <c r="S43" s="129"/>
      <c r="T43" s="127"/>
      <c r="U43" s="130"/>
      <c r="V43" s="131"/>
      <c r="W43" s="116"/>
    </row>
    <row r="44" spans="1:23" ht="15.75" hidden="1" customHeight="1" x14ac:dyDescent="0.3">
      <c r="A44" s="123" t="s">
        <v>41</v>
      </c>
      <c r="B44" s="132"/>
      <c r="C44" s="124" t="s">
        <v>87</v>
      </c>
      <c r="D44" s="124"/>
      <c r="E44" s="124" t="s">
        <v>23</v>
      </c>
      <c r="F44" s="125"/>
      <c r="G44" s="126">
        <v>14098</v>
      </c>
      <c r="H44" s="124">
        <v>86</v>
      </c>
      <c r="I44" s="127" t="str">
        <f t="shared" si="0"/>
        <v>RISCO INTERMEDIÁRIO</v>
      </c>
      <c r="J44" s="127"/>
      <c r="K44" s="127"/>
      <c r="L44" s="127"/>
      <c r="M44" s="127"/>
      <c r="N44" s="127"/>
      <c r="O44" s="127"/>
      <c r="P44" s="127"/>
      <c r="Q44" s="127"/>
      <c r="R44" s="128"/>
      <c r="S44" s="129"/>
      <c r="T44" s="127"/>
      <c r="U44" s="130"/>
      <c r="V44" s="131"/>
      <c r="W44" s="116"/>
    </row>
    <row r="45" spans="1:23" ht="15.75" hidden="1" customHeight="1" x14ac:dyDescent="0.3">
      <c r="A45" s="123" t="s">
        <v>41</v>
      </c>
      <c r="B45" s="132"/>
      <c r="C45" s="124" t="s">
        <v>180</v>
      </c>
      <c r="D45" s="124"/>
      <c r="E45" s="124" t="s">
        <v>23</v>
      </c>
      <c r="F45" s="125"/>
      <c r="G45" s="126">
        <v>27812</v>
      </c>
      <c r="H45" s="124">
        <v>48</v>
      </c>
      <c r="I45" s="127" t="str">
        <f t="shared" si="0"/>
        <v>RISCO MUITO ALTO</v>
      </c>
      <c r="J45" s="127"/>
      <c r="K45" s="127"/>
      <c r="L45" s="127"/>
      <c r="M45" s="127" t="s">
        <v>23</v>
      </c>
      <c r="N45" s="127"/>
      <c r="O45" s="127"/>
      <c r="P45" s="127"/>
      <c r="Q45" s="127"/>
      <c r="R45" s="128"/>
      <c r="S45" s="129"/>
      <c r="T45" s="127"/>
      <c r="U45" s="130"/>
      <c r="V45" s="131"/>
      <c r="W45" s="116"/>
    </row>
    <row r="46" spans="1:23" ht="15.75" customHeight="1" x14ac:dyDescent="0.3">
      <c r="A46" s="123" t="s">
        <v>46</v>
      </c>
      <c r="B46" s="132"/>
      <c r="C46" s="124" t="s">
        <v>181</v>
      </c>
      <c r="D46" s="124" t="s">
        <v>66</v>
      </c>
      <c r="E46" s="124" t="s">
        <v>23</v>
      </c>
      <c r="F46" s="125" t="s">
        <v>23</v>
      </c>
      <c r="G46" s="126">
        <v>35644</v>
      </c>
      <c r="H46" s="124">
        <v>33</v>
      </c>
      <c r="I46" s="127" t="str">
        <f t="shared" si="0"/>
        <v>RISCO ALTO</v>
      </c>
      <c r="J46" s="127"/>
      <c r="K46" s="127"/>
      <c r="L46" s="127"/>
      <c r="M46" s="127"/>
      <c r="N46" s="127" t="s">
        <v>23</v>
      </c>
      <c r="O46" s="127"/>
      <c r="P46" s="127"/>
      <c r="Q46" s="127"/>
      <c r="R46" s="128"/>
      <c r="S46" s="129"/>
      <c r="T46" s="127"/>
      <c r="U46" s="130"/>
      <c r="V46" s="131"/>
      <c r="W46" s="116"/>
    </row>
    <row r="47" spans="1:23" ht="15.75" customHeight="1" x14ac:dyDescent="0.3">
      <c r="A47" s="123" t="s">
        <v>46</v>
      </c>
      <c r="B47" s="132"/>
      <c r="C47" s="124" t="s">
        <v>182</v>
      </c>
      <c r="D47" s="124" t="s">
        <v>68</v>
      </c>
      <c r="E47" s="124"/>
      <c r="F47" s="125" t="s">
        <v>23</v>
      </c>
      <c r="G47" s="126">
        <v>19528</v>
      </c>
      <c r="H47" s="124">
        <v>71</v>
      </c>
      <c r="I47" s="127" t="str">
        <f t="shared" si="0"/>
        <v>RISCO ALTO</v>
      </c>
      <c r="J47" s="127"/>
      <c r="K47" s="127"/>
      <c r="L47" s="127"/>
      <c r="M47" s="127"/>
      <c r="N47" s="127"/>
      <c r="O47" s="127"/>
      <c r="P47" s="127"/>
      <c r="Q47" s="127"/>
      <c r="R47" s="128"/>
      <c r="S47" s="129"/>
      <c r="T47" s="127"/>
      <c r="U47" s="130"/>
      <c r="V47" s="131"/>
      <c r="W47" s="116"/>
    </row>
    <row r="48" spans="1:23" ht="15.75" customHeight="1" x14ac:dyDescent="0.3">
      <c r="A48" s="123" t="s">
        <v>41</v>
      </c>
      <c r="B48" s="132"/>
      <c r="C48" s="124" t="s">
        <v>183</v>
      </c>
      <c r="D48" s="124" t="s">
        <v>66</v>
      </c>
      <c r="E48" s="124" t="s">
        <v>23</v>
      </c>
      <c r="F48" s="125"/>
      <c r="G48" s="126">
        <v>26647</v>
      </c>
      <c r="H48" s="124">
        <v>52</v>
      </c>
      <c r="I48" s="127" t="str">
        <f t="shared" si="0"/>
        <v>RISCO MUITO ALTO</v>
      </c>
      <c r="J48" s="127"/>
      <c r="K48" s="127"/>
      <c r="L48" s="127"/>
      <c r="M48" s="127" t="s">
        <v>23</v>
      </c>
      <c r="N48" s="127"/>
      <c r="O48" s="127"/>
      <c r="P48" s="127"/>
      <c r="Q48" s="127"/>
      <c r="R48" s="128"/>
      <c r="S48" s="129"/>
      <c r="T48" s="127"/>
      <c r="U48" s="130"/>
      <c r="V48" s="131"/>
      <c r="W48" s="116"/>
    </row>
    <row r="49" spans="1:23" ht="15.75" customHeight="1" x14ac:dyDescent="0.3">
      <c r="A49" s="123" t="s">
        <v>41</v>
      </c>
      <c r="B49" s="132"/>
      <c r="C49" s="124" t="s">
        <v>184</v>
      </c>
      <c r="D49" s="124" t="s">
        <v>66</v>
      </c>
      <c r="E49" s="124" t="s">
        <v>23</v>
      </c>
      <c r="F49" s="125"/>
      <c r="G49" s="126">
        <v>26829</v>
      </c>
      <c r="H49" s="124">
        <v>51</v>
      </c>
      <c r="I49" s="127" t="str">
        <f t="shared" si="0"/>
        <v>RISCO ALTO</v>
      </c>
      <c r="J49" s="127"/>
      <c r="K49" s="127"/>
      <c r="L49" s="127"/>
      <c r="M49" s="127"/>
      <c r="N49" s="127"/>
      <c r="O49" s="127"/>
      <c r="P49" s="127"/>
      <c r="Q49" s="127"/>
      <c r="R49" s="128"/>
      <c r="S49" s="129"/>
      <c r="T49" s="127"/>
      <c r="U49" s="130"/>
      <c r="V49" s="131"/>
      <c r="W49" s="116"/>
    </row>
    <row r="50" spans="1:23" ht="15.75" customHeight="1" x14ac:dyDescent="0.3">
      <c r="A50" s="123" t="s">
        <v>46</v>
      </c>
      <c r="B50" s="124">
        <v>64</v>
      </c>
      <c r="C50" s="124" t="s">
        <v>185</v>
      </c>
      <c r="D50" s="124" t="s">
        <v>68</v>
      </c>
      <c r="E50" s="124" t="s">
        <v>23</v>
      </c>
      <c r="F50" s="125"/>
      <c r="G50" s="126">
        <v>26029</v>
      </c>
      <c r="H50" s="124">
        <v>53</v>
      </c>
      <c r="I50" s="127" t="str">
        <f t="shared" si="0"/>
        <v>RISCO INTERMEDIÁRIO</v>
      </c>
      <c r="J50" s="127"/>
      <c r="K50" s="127"/>
      <c r="L50" s="127"/>
      <c r="M50" s="127"/>
      <c r="N50" s="127"/>
      <c r="O50" s="127"/>
      <c r="P50" s="127"/>
      <c r="Q50" s="127"/>
      <c r="R50" s="128"/>
      <c r="S50" s="129"/>
      <c r="T50" s="127"/>
      <c r="U50" s="130"/>
      <c r="V50" s="131"/>
      <c r="W50" s="116"/>
    </row>
    <row r="51" spans="1:23" ht="15.75" customHeight="1" x14ac:dyDescent="0.3">
      <c r="A51" s="123" t="s">
        <v>46</v>
      </c>
      <c r="B51" s="132"/>
      <c r="C51" s="124" t="s">
        <v>186</v>
      </c>
      <c r="D51" s="124" t="s">
        <v>68</v>
      </c>
      <c r="E51" s="124" t="s">
        <v>23</v>
      </c>
      <c r="F51" s="125"/>
      <c r="G51" s="126">
        <v>23810</v>
      </c>
      <c r="H51" s="124">
        <v>59</v>
      </c>
      <c r="I51" s="127" t="str">
        <f t="shared" si="0"/>
        <v>RISCO ALTO</v>
      </c>
      <c r="J51" s="127"/>
      <c r="K51" s="127"/>
      <c r="L51" s="127"/>
      <c r="M51" s="127"/>
      <c r="N51" s="127"/>
      <c r="O51" s="127"/>
      <c r="P51" s="127"/>
      <c r="Q51" s="127"/>
      <c r="R51" s="128"/>
      <c r="S51" s="129"/>
      <c r="T51" s="127"/>
      <c r="U51" s="130"/>
      <c r="V51" s="131"/>
      <c r="W51" s="116"/>
    </row>
    <row r="52" spans="1:23" ht="15.75" customHeight="1" x14ac:dyDescent="0.3">
      <c r="A52" s="123" t="s">
        <v>46</v>
      </c>
      <c r="B52" s="132"/>
      <c r="C52" s="124" t="s">
        <v>187</v>
      </c>
      <c r="D52" s="124" t="s">
        <v>68</v>
      </c>
      <c r="E52" s="124" t="s">
        <v>23</v>
      </c>
      <c r="F52" s="125"/>
      <c r="G52" s="126">
        <v>17306</v>
      </c>
      <c r="H52" s="124">
        <v>77</v>
      </c>
      <c r="I52" s="127" t="str">
        <f t="shared" si="0"/>
        <v>RISCO ALTO</v>
      </c>
      <c r="J52" s="127"/>
      <c r="K52" s="127"/>
      <c r="L52" s="127"/>
      <c r="M52" s="127"/>
      <c r="N52" s="127"/>
      <c r="O52" s="127"/>
      <c r="P52" s="127"/>
      <c r="Q52" s="127"/>
      <c r="R52" s="128"/>
      <c r="S52" s="129"/>
      <c r="T52" s="127"/>
      <c r="U52" s="130"/>
      <c r="V52" s="131"/>
      <c r="W52" s="116"/>
    </row>
    <row r="53" spans="1:23" ht="15.75" customHeight="1" x14ac:dyDescent="0.3">
      <c r="A53" s="123" t="s">
        <v>46</v>
      </c>
      <c r="B53" s="132"/>
      <c r="C53" s="124" t="s">
        <v>188</v>
      </c>
      <c r="D53" s="124" t="s">
        <v>68</v>
      </c>
      <c r="E53" s="124" t="s">
        <v>23</v>
      </c>
      <c r="F53" s="125"/>
      <c r="G53" s="126">
        <v>18460</v>
      </c>
      <c r="H53" s="124">
        <v>74</v>
      </c>
      <c r="I53" s="127" t="str">
        <f t="shared" si="0"/>
        <v>RISCO ALTO</v>
      </c>
      <c r="J53" s="127"/>
      <c r="K53" s="127"/>
      <c r="L53" s="127"/>
      <c r="M53" s="127"/>
      <c r="N53" s="127"/>
      <c r="O53" s="127"/>
      <c r="P53" s="127"/>
      <c r="Q53" s="127"/>
      <c r="R53" s="128"/>
      <c r="S53" s="129"/>
      <c r="T53" s="127"/>
      <c r="U53" s="130"/>
      <c r="V53" s="131"/>
      <c r="W53" s="116"/>
    </row>
    <row r="54" spans="1:23" ht="15.75" customHeight="1" x14ac:dyDescent="0.3">
      <c r="A54" s="123" t="s">
        <v>46</v>
      </c>
      <c r="B54" s="132"/>
      <c r="C54" s="124" t="s">
        <v>189</v>
      </c>
      <c r="D54" s="124" t="s">
        <v>68</v>
      </c>
      <c r="E54" s="124" t="s">
        <v>23</v>
      </c>
      <c r="F54" s="125"/>
      <c r="G54" s="126">
        <v>25734</v>
      </c>
      <c r="H54" s="124">
        <v>54</v>
      </c>
      <c r="I54" s="127" t="str">
        <f t="shared" si="0"/>
        <v>RISCO INTERMEDIÁRIO</v>
      </c>
      <c r="J54" s="127"/>
      <c r="K54" s="127"/>
      <c r="L54" s="127"/>
      <c r="M54" s="127"/>
      <c r="N54" s="127"/>
      <c r="O54" s="127"/>
      <c r="P54" s="127"/>
      <c r="Q54" s="127"/>
      <c r="R54" s="128"/>
      <c r="S54" s="129"/>
      <c r="T54" s="127"/>
      <c r="U54" s="130"/>
      <c r="V54" s="131"/>
      <c r="W54" s="116"/>
    </row>
    <row r="55" spans="1:23" ht="15.75" customHeight="1" x14ac:dyDescent="0.3">
      <c r="A55" s="123" t="s">
        <v>46</v>
      </c>
      <c r="B55" s="132"/>
      <c r="C55" s="124" t="s">
        <v>190</v>
      </c>
      <c r="D55" s="124" t="s">
        <v>68</v>
      </c>
      <c r="E55" s="124" t="s">
        <v>23</v>
      </c>
      <c r="F55" s="125"/>
      <c r="G55" s="126">
        <v>22745</v>
      </c>
      <c r="H55" s="124">
        <v>62</v>
      </c>
      <c r="I55" s="127" t="str">
        <f t="shared" si="0"/>
        <v>RISCO MUITO ALTO</v>
      </c>
      <c r="J55" s="127"/>
      <c r="K55" s="127"/>
      <c r="L55" s="127"/>
      <c r="M55" s="127" t="s">
        <v>23</v>
      </c>
      <c r="N55" s="127"/>
      <c r="O55" s="127"/>
      <c r="P55" s="127"/>
      <c r="Q55" s="127"/>
      <c r="R55" s="128"/>
      <c r="S55" s="129"/>
      <c r="T55" s="127"/>
      <c r="U55" s="130"/>
      <c r="V55" s="131"/>
      <c r="W55" s="116"/>
    </row>
    <row r="56" spans="1:23" ht="15.75" customHeight="1" x14ac:dyDescent="0.3">
      <c r="A56" s="123" t="s">
        <v>46</v>
      </c>
      <c r="B56" s="132"/>
      <c r="C56" s="124" t="s">
        <v>191</v>
      </c>
      <c r="D56" s="124" t="s">
        <v>68</v>
      </c>
      <c r="E56" s="124" t="s">
        <v>23</v>
      </c>
      <c r="F56" s="125" t="s">
        <v>23</v>
      </c>
      <c r="G56" s="126">
        <v>25800</v>
      </c>
      <c r="H56" s="124">
        <v>54</v>
      </c>
      <c r="I56" s="127" t="str">
        <f t="shared" si="0"/>
        <v>RISCO MUITO ALTO</v>
      </c>
      <c r="J56" s="127"/>
      <c r="K56" s="127"/>
      <c r="L56" s="127"/>
      <c r="M56" s="127" t="s">
        <v>23</v>
      </c>
      <c r="N56" s="127"/>
      <c r="O56" s="127"/>
      <c r="P56" s="127"/>
      <c r="Q56" s="127"/>
      <c r="R56" s="128"/>
      <c r="S56" s="129"/>
      <c r="T56" s="127"/>
      <c r="U56" s="130"/>
      <c r="V56" s="131"/>
      <c r="W56" s="116"/>
    </row>
    <row r="57" spans="1:23" ht="15.75" customHeight="1" x14ac:dyDescent="0.3">
      <c r="A57" s="123" t="s">
        <v>46</v>
      </c>
      <c r="B57" s="124"/>
      <c r="C57" s="124" t="s">
        <v>192</v>
      </c>
      <c r="D57" s="124" t="s">
        <v>68</v>
      </c>
      <c r="E57" s="124"/>
      <c r="F57" s="125"/>
      <c r="G57" s="126">
        <v>34068</v>
      </c>
      <c r="H57" s="124">
        <v>31</v>
      </c>
      <c r="I57" s="127" t="str">
        <f t="shared" si="0"/>
        <v>RISCO MUITO ALTO</v>
      </c>
      <c r="J57" s="127"/>
      <c r="K57" s="127"/>
      <c r="L57" s="127"/>
      <c r="M57" s="127" t="s">
        <v>23</v>
      </c>
      <c r="N57" s="127"/>
      <c r="O57" s="127"/>
      <c r="P57" s="127"/>
      <c r="Q57" s="127"/>
      <c r="R57" s="128"/>
      <c r="S57" s="129"/>
      <c r="T57" s="127"/>
      <c r="U57" s="130"/>
      <c r="V57" s="131"/>
      <c r="W57" s="116"/>
    </row>
    <row r="58" spans="1:23" ht="15.75" customHeight="1" x14ac:dyDescent="0.3">
      <c r="A58" s="123" t="s">
        <v>46</v>
      </c>
      <c r="B58" s="132"/>
      <c r="C58" s="124" t="s">
        <v>170</v>
      </c>
      <c r="D58" s="124" t="s">
        <v>66</v>
      </c>
      <c r="E58" s="124" t="s">
        <v>23</v>
      </c>
      <c r="F58" s="125"/>
      <c r="G58" s="126">
        <v>21525</v>
      </c>
      <c r="H58" s="124">
        <v>66</v>
      </c>
      <c r="I58" s="127" t="str">
        <f t="shared" si="0"/>
        <v>RISCO ALTO</v>
      </c>
      <c r="J58" s="127"/>
      <c r="K58" s="127"/>
      <c r="L58" s="127"/>
      <c r="M58" s="127"/>
      <c r="N58" s="127"/>
      <c r="O58" s="127"/>
      <c r="P58" s="127"/>
      <c r="Q58" s="127"/>
      <c r="R58" s="128"/>
      <c r="S58" s="129"/>
      <c r="T58" s="127"/>
      <c r="U58" s="130"/>
      <c r="V58" s="131"/>
      <c r="W58" s="116"/>
    </row>
    <row r="59" spans="1:23" ht="15.75" customHeight="1" x14ac:dyDescent="0.3">
      <c r="A59" s="123" t="s">
        <v>46</v>
      </c>
      <c r="B59" s="124">
        <v>10</v>
      </c>
      <c r="C59" s="124" t="s">
        <v>193</v>
      </c>
      <c r="D59" s="124" t="s">
        <v>66</v>
      </c>
      <c r="E59" s="124" t="s">
        <v>23</v>
      </c>
      <c r="F59" s="125"/>
      <c r="G59" s="126">
        <v>26731</v>
      </c>
      <c r="H59" s="124">
        <v>51</v>
      </c>
      <c r="I59" s="127" t="str">
        <f t="shared" si="0"/>
        <v>RISCO ALTO</v>
      </c>
      <c r="J59" s="127"/>
      <c r="K59" s="127"/>
      <c r="L59" s="127"/>
      <c r="M59" s="127"/>
      <c r="N59" s="127" t="s">
        <v>23</v>
      </c>
      <c r="O59" s="127"/>
      <c r="P59" s="127"/>
      <c r="Q59" s="127"/>
      <c r="R59" s="128"/>
      <c r="S59" s="129"/>
      <c r="T59" s="127"/>
      <c r="U59" s="130"/>
      <c r="V59" s="131"/>
      <c r="W59" s="116"/>
    </row>
    <row r="60" spans="1:23" ht="15.75" customHeight="1" x14ac:dyDescent="0.3">
      <c r="A60" s="123" t="s">
        <v>41</v>
      </c>
      <c r="B60" s="124">
        <v>2</v>
      </c>
      <c r="C60" s="124" t="s">
        <v>194</v>
      </c>
      <c r="D60" s="124" t="s">
        <v>68</v>
      </c>
      <c r="E60" s="124" t="s">
        <v>23</v>
      </c>
      <c r="F60" s="125" t="s">
        <v>23</v>
      </c>
      <c r="G60" s="126">
        <v>28306</v>
      </c>
      <c r="H60" s="124">
        <v>47</v>
      </c>
      <c r="I60" s="127" t="str">
        <f t="shared" si="0"/>
        <v>RISCO ALTO</v>
      </c>
      <c r="J60" s="127"/>
      <c r="K60" s="127"/>
      <c r="L60" s="127"/>
      <c r="M60" s="127"/>
      <c r="N60" s="127"/>
      <c r="O60" s="127"/>
      <c r="P60" s="127"/>
      <c r="Q60" s="127"/>
      <c r="R60" s="128"/>
      <c r="S60" s="129"/>
      <c r="T60" s="130"/>
      <c r="U60" s="130"/>
      <c r="V60" s="131"/>
      <c r="W60" s="116"/>
    </row>
    <row r="61" spans="1:23" ht="15.75" hidden="1" customHeight="1" x14ac:dyDescent="0.3">
      <c r="A61" s="123" t="s">
        <v>46</v>
      </c>
      <c r="B61" s="132"/>
      <c r="C61" s="124" t="s">
        <v>195</v>
      </c>
      <c r="D61" s="124"/>
      <c r="E61" s="124" t="s">
        <v>23</v>
      </c>
      <c r="F61" s="125"/>
      <c r="G61" s="126">
        <v>27200</v>
      </c>
      <c r="H61" s="124">
        <v>50</v>
      </c>
      <c r="I61" s="127" t="str">
        <f t="shared" si="0"/>
        <v>RISCO INTERMEDIÁRIO</v>
      </c>
      <c r="J61" s="127"/>
      <c r="K61" s="127"/>
      <c r="L61" s="127"/>
      <c r="M61" s="127"/>
      <c r="N61" s="127"/>
      <c r="O61" s="127"/>
      <c r="P61" s="127"/>
      <c r="Q61" s="127"/>
      <c r="R61" s="128"/>
      <c r="S61" s="129"/>
      <c r="T61" s="127"/>
      <c r="U61" s="130"/>
      <c r="V61" s="131"/>
      <c r="W61" s="116"/>
    </row>
    <row r="62" spans="1:23" ht="15.75" customHeight="1" x14ac:dyDescent="0.3">
      <c r="A62" s="123" t="s">
        <v>41</v>
      </c>
      <c r="B62" s="124">
        <v>7</v>
      </c>
      <c r="C62" s="124" t="s">
        <v>196</v>
      </c>
      <c r="D62" s="124" t="s">
        <v>68</v>
      </c>
      <c r="E62" s="124" t="s">
        <v>23</v>
      </c>
      <c r="F62" s="125" t="s">
        <v>23</v>
      </c>
      <c r="G62" s="126">
        <v>28046</v>
      </c>
      <c r="H62" s="124">
        <v>48</v>
      </c>
      <c r="I62" s="127" t="str">
        <f t="shared" si="0"/>
        <v>RISCO MUITO ALTO</v>
      </c>
      <c r="J62" s="127"/>
      <c r="K62" s="127"/>
      <c r="L62" s="127"/>
      <c r="M62" s="127" t="s">
        <v>23</v>
      </c>
      <c r="N62" s="127"/>
      <c r="O62" s="127"/>
      <c r="P62" s="127"/>
      <c r="Q62" s="127"/>
      <c r="R62" s="128"/>
      <c r="S62" s="129"/>
      <c r="T62" s="127"/>
      <c r="U62" s="130"/>
      <c r="V62" s="131"/>
      <c r="W62" s="116"/>
    </row>
    <row r="63" spans="1:23" ht="15.75" customHeight="1" x14ac:dyDescent="0.3">
      <c r="A63" s="123" t="s">
        <v>41</v>
      </c>
      <c r="B63" s="124">
        <v>7</v>
      </c>
      <c r="C63" s="124" t="s">
        <v>196</v>
      </c>
      <c r="D63" s="124" t="s">
        <v>66</v>
      </c>
      <c r="E63" s="124" t="s">
        <v>23</v>
      </c>
      <c r="F63" s="125" t="s">
        <v>23</v>
      </c>
      <c r="G63" s="126">
        <v>24891</v>
      </c>
      <c r="H63" s="124">
        <v>56</v>
      </c>
      <c r="I63" s="127" t="str">
        <f t="shared" si="0"/>
        <v>RISCO MUITO ALTO</v>
      </c>
      <c r="J63" s="127"/>
      <c r="K63" s="127"/>
      <c r="L63" s="127"/>
      <c r="M63" s="127" t="s">
        <v>23</v>
      </c>
      <c r="N63" s="127"/>
      <c r="O63" s="127"/>
      <c r="P63" s="127"/>
      <c r="Q63" s="127" t="s">
        <v>23</v>
      </c>
      <c r="R63" s="128"/>
      <c r="S63" s="129"/>
      <c r="T63" s="127"/>
      <c r="U63" s="130"/>
      <c r="V63" s="131"/>
      <c r="W63" s="116"/>
    </row>
    <row r="64" spans="1:23" ht="15.75" hidden="1" customHeight="1" x14ac:dyDescent="0.3">
      <c r="A64" s="123" t="s">
        <v>46</v>
      </c>
      <c r="B64" s="132"/>
      <c r="C64" s="124" t="s">
        <v>197</v>
      </c>
      <c r="D64" s="124"/>
      <c r="E64" s="124" t="s">
        <v>23</v>
      </c>
      <c r="F64" s="125"/>
      <c r="G64" s="126">
        <v>16909</v>
      </c>
      <c r="H64" s="124">
        <v>78</v>
      </c>
      <c r="I64" s="127" t="str">
        <f t="shared" si="0"/>
        <v>RISCO INTERMEDIÁRIO</v>
      </c>
      <c r="J64" s="127"/>
      <c r="K64" s="127"/>
      <c r="L64" s="127"/>
      <c r="M64" s="127"/>
      <c r="N64" s="127"/>
      <c r="O64" s="127"/>
      <c r="P64" s="127"/>
      <c r="Q64" s="127"/>
      <c r="R64" s="128"/>
      <c r="S64" s="129"/>
      <c r="T64" s="127"/>
      <c r="U64" s="130"/>
      <c r="V64" s="131"/>
      <c r="W64" s="116"/>
    </row>
    <row r="65" spans="1:41" ht="15.75" hidden="1" customHeight="1" x14ac:dyDescent="0.3">
      <c r="A65" s="123" t="s">
        <v>46</v>
      </c>
      <c r="B65" s="132"/>
      <c r="C65" s="124" t="s">
        <v>198</v>
      </c>
      <c r="D65" s="124"/>
      <c r="E65" s="124" t="s">
        <v>23</v>
      </c>
      <c r="F65" s="125"/>
      <c r="G65" s="126">
        <v>16728</v>
      </c>
      <c r="H65" s="124">
        <v>78</v>
      </c>
      <c r="I65" s="127" t="str">
        <f t="shared" si="0"/>
        <v>RISCO INTERMEDIÁRIO</v>
      </c>
      <c r="J65" s="127"/>
      <c r="K65" s="127"/>
      <c r="L65" s="127"/>
      <c r="M65" s="127"/>
      <c r="N65" s="127"/>
      <c r="O65" s="127"/>
      <c r="P65" s="127"/>
      <c r="Q65" s="127"/>
      <c r="R65" s="128"/>
      <c r="S65" s="129"/>
      <c r="T65" s="127"/>
      <c r="U65" s="130"/>
      <c r="V65" s="131"/>
      <c r="W65" s="116"/>
    </row>
    <row r="66" spans="1:41" ht="15.75" hidden="1" customHeight="1" x14ac:dyDescent="0.3">
      <c r="A66" s="123" t="s">
        <v>46</v>
      </c>
      <c r="B66" s="132"/>
      <c r="C66" s="124" t="s">
        <v>199</v>
      </c>
      <c r="D66" s="124"/>
      <c r="E66" s="124" t="s">
        <v>23</v>
      </c>
      <c r="F66" s="125"/>
      <c r="G66" s="126">
        <v>13628</v>
      </c>
      <c r="H66" s="124">
        <v>87</v>
      </c>
      <c r="I66" s="127" t="str">
        <f t="shared" si="0"/>
        <v>RISCO INTERMEDIÁRIO</v>
      </c>
      <c r="J66" s="127"/>
      <c r="K66" s="127"/>
      <c r="L66" s="127"/>
      <c r="M66" s="127"/>
      <c r="N66" s="127"/>
      <c r="O66" s="127"/>
      <c r="P66" s="127"/>
      <c r="Q66" s="127"/>
      <c r="R66" s="128"/>
      <c r="S66" s="129"/>
      <c r="T66" s="127"/>
      <c r="U66" s="130"/>
      <c r="V66" s="131"/>
      <c r="W66" s="116"/>
    </row>
    <row r="67" spans="1:41" ht="15.75" hidden="1" customHeight="1" x14ac:dyDescent="0.3">
      <c r="A67" s="123" t="s">
        <v>46</v>
      </c>
      <c r="B67" s="132"/>
      <c r="C67" s="124" t="s">
        <v>200</v>
      </c>
      <c r="D67" s="124"/>
      <c r="E67" s="124" t="s">
        <v>23</v>
      </c>
      <c r="F67" s="125"/>
      <c r="G67" s="126">
        <v>14293</v>
      </c>
      <c r="H67" s="124">
        <v>85</v>
      </c>
      <c r="I67" s="127" t="str">
        <f t="shared" si="0"/>
        <v>RISCO INTERMEDIÁRIO</v>
      </c>
      <c r="J67" s="127"/>
      <c r="K67" s="127"/>
      <c r="L67" s="127"/>
      <c r="M67" s="127"/>
      <c r="N67" s="127"/>
      <c r="O67" s="127"/>
      <c r="P67" s="127"/>
      <c r="Q67" s="127"/>
      <c r="R67" s="128"/>
      <c r="S67" s="129"/>
      <c r="T67" s="127"/>
      <c r="U67" s="130"/>
      <c r="V67" s="131"/>
      <c r="W67" s="116"/>
    </row>
    <row r="68" spans="1:41" ht="15.75" hidden="1" customHeight="1" x14ac:dyDescent="0.3">
      <c r="A68" s="123" t="s">
        <v>46</v>
      </c>
      <c r="B68" s="132"/>
      <c r="C68" s="124" t="s">
        <v>201</v>
      </c>
      <c r="D68" s="124"/>
      <c r="E68" s="124" t="s">
        <v>23</v>
      </c>
      <c r="F68" s="125"/>
      <c r="G68" s="126">
        <v>11849</v>
      </c>
      <c r="H68" s="124">
        <v>92</v>
      </c>
      <c r="I68" s="127" t="str">
        <f t="shared" si="0"/>
        <v>RISCO INTERMEDIÁRIO</v>
      </c>
      <c r="J68" s="127"/>
      <c r="K68" s="127"/>
      <c r="L68" s="127"/>
      <c r="M68" s="127"/>
      <c r="N68" s="127"/>
      <c r="O68" s="127"/>
      <c r="P68" s="127"/>
      <c r="Q68" s="127"/>
      <c r="R68" s="128"/>
      <c r="S68" s="129"/>
      <c r="T68" s="127"/>
      <c r="U68" s="130"/>
      <c r="V68" s="131"/>
      <c r="W68" s="116"/>
    </row>
    <row r="69" spans="1:41" ht="15.75" hidden="1" customHeight="1" x14ac:dyDescent="0.3">
      <c r="A69" s="123" t="s">
        <v>46</v>
      </c>
      <c r="B69" s="132"/>
      <c r="C69" s="124" t="s">
        <v>202</v>
      </c>
      <c r="D69" s="124"/>
      <c r="E69" s="124" t="s">
        <v>23</v>
      </c>
      <c r="F69" s="125"/>
      <c r="G69" s="126">
        <v>15212</v>
      </c>
      <c r="H69" s="124">
        <v>83</v>
      </c>
      <c r="I69" s="127" t="str">
        <f t="shared" ref="I69:I90" si="1">IF(OR(L69="X",M69="X",P69="X"),"RISCO MUITO ALTO",
IF(OR(
AND(E69="X",F69="X"),
R69="X",
J69="X",
AND(F69="X",S69="X"),
AND(F69="X",K69="X"),
AND(F69="X",N69="X"),
AND(F69="X",D69="M",H69&gt;=50),
AND(F69="X",D69="F",H69&gt;56),
AND(E69="X",K69="X"),
AND(E69="X",N69="X"),
AND(E69="X",D69="M",H69&gt;=50),
AND(E69="X",D69="F",H69&gt;56)
),"RISCO ALTO",
IF(OR(
E69="X",
F69="X",
AND(D69="M",H69&gt;=50),
AND(D69="F",H69&gt;56)
),"RISCO INTERMEDIÁRIO",
"RISCO BAIXO")))</f>
        <v>RISCO MUITO ALTO</v>
      </c>
      <c r="J69" s="127"/>
      <c r="K69" s="127"/>
      <c r="L69" s="127"/>
      <c r="M69" s="127" t="s">
        <v>23</v>
      </c>
      <c r="N69" s="127"/>
      <c r="O69" s="127"/>
      <c r="P69" s="127"/>
      <c r="Q69" s="127"/>
      <c r="R69" s="128"/>
      <c r="S69" s="129"/>
      <c r="T69" s="127"/>
      <c r="U69" s="130"/>
      <c r="V69" s="131"/>
      <c r="W69" s="116"/>
    </row>
    <row r="70" spans="1:41" ht="15.75" hidden="1" customHeight="1" x14ac:dyDescent="0.3">
      <c r="A70" s="123" t="s">
        <v>46</v>
      </c>
      <c r="B70" s="132"/>
      <c r="C70" s="124" t="s">
        <v>203</v>
      </c>
      <c r="D70" s="124"/>
      <c r="E70" s="124" t="s">
        <v>23</v>
      </c>
      <c r="F70" s="125"/>
      <c r="G70" s="126">
        <v>26005</v>
      </c>
      <c r="H70" s="124">
        <v>53</v>
      </c>
      <c r="I70" s="127" t="str">
        <f t="shared" si="1"/>
        <v>RISCO MUITO ALTO</v>
      </c>
      <c r="J70" s="127"/>
      <c r="K70" s="127"/>
      <c r="L70" s="127"/>
      <c r="M70" s="127" t="s">
        <v>23</v>
      </c>
      <c r="N70" s="127"/>
      <c r="O70" s="127"/>
      <c r="P70" s="127"/>
      <c r="Q70" s="127"/>
      <c r="R70" s="128"/>
      <c r="S70" s="129"/>
      <c r="T70" s="127"/>
      <c r="U70" s="130"/>
      <c r="V70" s="131"/>
      <c r="W70" s="116"/>
    </row>
    <row r="71" spans="1:41" ht="15.75" hidden="1" customHeight="1" x14ac:dyDescent="0.3">
      <c r="A71" s="123" t="s">
        <v>46</v>
      </c>
      <c r="B71" s="132"/>
      <c r="C71" s="124" t="s">
        <v>204</v>
      </c>
      <c r="D71" s="124"/>
      <c r="E71" s="124" t="s">
        <v>23</v>
      </c>
      <c r="F71" s="125"/>
      <c r="G71" s="126">
        <v>16901</v>
      </c>
      <c r="H71" s="124">
        <v>78</v>
      </c>
      <c r="I71" s="127" t="str">
        <f t="shared" si="1"/>
        <v>RISCO MUITO ALTO</v>
      </c>
      <c r="J71" s="127"/>
      <c r="K71" s="127"/>
      <c r="L71" s="127"/>
      <c r="M71" s="127" t="s">
        <v>23</v>
      </c>
      <c r="N71" s="127"/>
      <c r="O71" s="127"/>
      <c r="P71" s="127"/>
      <c r="Q71" s="127"/>
      <c r="R71" s="128"/>
      <c r="S71" s="129"/>
      <c r="T71" s="127"/>
      <c r="U71" s="130"/>
      <c r="V71" s="131"/>
      <c r="W71" s="116"/>
    </row>
    <row r="72" spans="1:41" ht="15.75" hidden="1" customHeight="1" x14ac:dyDescent="0.3">
      <c r="A72" s="123" t="s">
        <v>46</v>
      </c>
      <c r="B72" s="132"/>
      <c r="C72" s="124" t="s">
        <v>205</v>
      </c>
      <c r="D72" s="124"/>
      <c r="E72" s="124" t="s">
        <v>23</v>
      </c>
      <c r="F72" s="125"/>
      <c r="G72" s="126">
        <v>25052</v>
      </c>
      <c r="H72" s="124">
        <v>56</v>
      </c>
      <c r="I72" s="127" t="str">
        <f t="shared" si="1"/>
        <v>RISCO MUITO ALTO</v>
      </c>
      <c r="J72" s="127"/>
      <c r="K72" s="127"/>
      <c r="L72" s="127"/>
      <c r="M72" s="127" t="s">
        <v>23</v>
      </c>
      <c r="N72" s="127"/>
      <c r="O72" s="127"/>
      <c r="P72" s="127"/>
      <c r="Q72" s="127"/>
      <c r="R72" s="128"/>
      <c r="S72" s="129"/>
      <c r="T72" s="127"/>
      <c r="U72" s="130"/>
      <c r="V72" s="131"/>
      <c r="W72" s="116"/>
    </row>
    <row r="73" spans="1:41" ht="15.75" hidden="1" customHeight="1" x14ac:dyDescent="0.3">
      <c r="A73" s="123" t="s">
        <v>46</v>
      </c>
      <c r="B73" s="132"/>
      <c r="C73" s="124" t="s">
        <v>206</v>
      </c>
      <c r="D73" s="124"/>
      <c r="E73" s="124" t="s">
        <v>23</v>
      </c>
      <c r="F73" s="125"/>
      <c r="G73" s="126">
        <v>21368</v>
      </c>
      <c r="H73" s="124">
        <v>66</v>
      </c>
      <c r="I73" s="127" t="str">
        <f t="shared" si="1"/>
        <v>RISCO MUITO ALTO</v>
      </c>
      <c r="J73" s="127"/>
      <c r="K73" s="127"/>
      <c r="L73" s="127"/>
      <c r="M73" s="127" t="s">
        <v>23</v>
      </c>
      <c r="N73" s="127"/>
      <c r="O73" s="127"/>
      <c r="P73" s="127"/>
      <c r="Q73" s="127"/>
      <c r="R73" s="128"/>
      <c r="S73" s="129"/>
      <c r="T73" s="127"/>
      <c r="U73" s="130"/>
      <c r="V73" s="131"/>
      <c r="W73" s="116"/>
    </row>
    <row r="74" spans="1:41" ht="15.75" hidden="1" customHeight="1" x14ac:dyDescent="0.3">
      <c r="A74" s="123" t="s">
        <v>46</v>
      </c>
      <c r="B74" s="132"/>
      <c r="C74" s="124" t="s">
        <v>87</v>
      </c>
      <c r="D74" s="124"/>
      <c r="E74" s="124" t="s">
        <v>23</v>
      </c>
      <c r="F74" s="125"/>
      <c r="G74" s="126">
        <v>20898</v>
      </c>
      <c r="H74" s="124">
        <v>67</v>
      </c>
      <c r="I74" s="127" t="str">
        <f t="shared" si="1"/>
        <v>RISCO INTERMEDIÁRIO</v>
      </c>
      <c r="J74" s="127"/>
      <c r="K74" s="127"/>
      <c r="L74" s="127"/>
      <c r="M74" s="127"/>
      <c r="N74" s="127"/>
      <c r="O74" s="127"/>
      <c r="P74" s="127"/>
      <c r="Q74" s="127"/>
      <c r="R74" s="128"/>
      <c r="S74" s="129"/>
      <c r="T74" s="127"/>
      <c r="U74" s="130"/>
      <c r="V74" s="131"/>
      <c r="W74" s="134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</row>
    <row r="75" spans="1:41" ht="15.75" hidden="1" customHeight="1" x14ac:dyDescent="0.3">
      <c r="A75" s="123" t="s">
        <v>46</v>
      </c>
      <c r="B75" s="132"/>
      <c r="C75" s="124" t="s">
        <v>207</v>
      </c>
      <c r="D75" s="124"/>
      <c r="E75" s="124" t="s">
        <v>23</v>
      </c>
      <c r="F75" s="125"/>
      <c r="G75" s="126">
        <v>29487</v>
      </c>
      <c r="H75" s="124">
        <v>44</v>
      </c>
      <c r="I75" s="127" t="str">
        <f t="shared" si="1"/>
        <v>RISCO INTERMEDIÁRIO</v>
      </c>
      <c r="J75" s="127"/>
      <c r="K75" s="127"/>
      <c r="L75" s="127"/>
      <c r="M75" s="127"/>
      <c r="N75" s="127"/>
      <c r="O75" s="127"/>
      <c r="P75" s="127"/>
      <c r="Q75" s="127"/>
      <c r="R75" s="128"/>
      <c r="S75" s="129"/>
      <c r="T75" s="127"/>
      <c r="U75" s="130"/>
      <c r="V75" s="131"/>
      <c r="W75" s="116"/>
    </row>
    <row r="76" spans="1:41" ht="15.75" hidden="1" customHeight="1" x14ac:dyDescent="0.3">
      <c r="A76" s="123" t="s">
        <v>46</v>
      </c>
      <c r="B76" s="132"/>
      <c r="C76" s="124" t="s">
        <v>208</v>
      </c>
      <c r="D76" s="124"/>
      <c r="E76" s="124" t="s">
        <v>23</v>
      </c>
      <c r="F76" s="125"/>
      <c r="G76" s="126">
        <v>19286</v>
      </c>
      <c r="H76" s="124">
        <v>71</v>
      </c>
      <c r="I76" s="127" t="str">
        <f t="shared" si="1"/>
        <v>RISCO INTERMEDIÁRIO</v>
      </c>
      <c r="J76" s="127"/>
      <c r="K76" s="127"/>
      <c r="L76" s="127"/>
      <c r="M76" s="127"/>
      <c r="N76" s="127"/>
      <c r="O76" s="127"/>
      <c r="P76" s="127"/>
      <c r="Q76" s="127"/>
      <c r="R76" s="128"/>
      <c r="S76" s="129"/>
      <c r="T76" s="127"/>
      <c r="U76" s="130"/>
      <c r="V76" s="131"/>
      <c r="W76" s="116"/>
    </row>
    <row r="77" spans="1:41" ht="15.75" customHeight="1" x14ac:dyDescent="0.3">
      <c r="A77" s="123" t="s">
        <v>41</v>
      </c>
      <c r="B77" s="124">
        <v>7</v>
      </c>
      <c r="C77" s="124" t="s">
        <v>209</v>
      </c>
      <c r="D77" s="124" t="s">
        <v>66</v>
      </c>
      <c r="E77" s="124" t="s">
        <v>23</v>
      </c>
      <c r="F77" s="125" t="s">
        <v>23</v>
      </c>
      <c r="G77" s="126">
        <v>14524</v>
      </c>
      <c r="H77" s="124">
        <v>85</v>
      </c>
      <c r="I77" s="127" t="str">
        <f t="shared" si="1"/>
        <v>RISCO MUITO ALTO</v>
      </c>
      <c r="J77" s="127" t="s">
        <v>23</v>
      </c>
      <c r="K77" s="127"/>
      <c r="L77" s="127"/>
      <c r="M77" s="127"/>
      <c r="N77" s="127"/>
      <c r="O77" s="127"/>
      <c r="P77" s="127" t="s">
        <v>23</v>
      </c>
      <c r="Q77" s="127"/>
      <c r="R77" s="128"/>
      <c r="S77" s="129"/>
      <c r="T77" s="127"/>
      <c r="U77" s="130"/>
      <c r="V77" s="131"/>
      <c r="W77" s="116"/>
    </row>
    <row r="78" spans="1:41" ht="15.75" hidden="1" customHeight="1" x14ac:dyDescent="0.3">
      <c r="A78" s="123" t="s">
        <v>46</v>
      </c>
      <c r="B78" s="132"/>
      <c r="C78" s="124" t="s">
        <v>210</v>
      </c>
      <c r="D78" s="124"/>
      <c r="E78" s="124" t="s">
        <v>23</v>
      </c>
      <c r="F78" s="125"/>
      <c r="G78" s="126">
        <v>20011</v>
      </c>
      <c r="H78" s="124">
        <v>70</v>
      </c>
      <c r="I78" s="127" t="str">
        <f t="shared" si="1"/>
        <v>RISCO INTERMEDIÁRIO</v>
      </c>
      <c r="J78" s="127"/>
      <c r="K78" s="127"/>
      <c r="L78" s="127"/>
      <c r="M78" s="127"/>
      <c r="N78" s="127"/>
      <c r="O78" s="127"/>
      <c r="P78" s="127"/>
      <c r="Q78" s="127"/>
      <c r="R78" s="128"/>
      <c r="S78" s="129"/>
      <c r="T78" s="127"/>
      <c r="U78" s="130"/>
      <c r="V78" s="131"/>
      <c r="W78" s="116"/>
    </row>
    <row r="79" spans="1:41" ht="15.75" customHeight="1" x14ac:dyDescent="0.3">
      <c r="A79" s="123" t="s">
        <v>41</v>
      </c>
      <c r="B79" s="124">
        <v>35</v>
      </c>
      <c r="C79" s="124" t="s">
        <v>110</v>
      </c>
      <c r="D79" s="124" t="s">
        <v>68</v>
      </c>
      <c r="E79" s="124" t="s">
        <v>23</v>
      </c>
      <c r="F79" s="125" t="s">
        <v>23</v>
      </c>
      <c r="G79" s="126">
        <v>20099</v>
      </c>
      <c r="H79" s="124">
        <v>70</v>
      </c>
      <c r="I79" s="127" t="str">
        <f t="shared" si="1"/>
        <v>RISCO ALTO</v>
      </c>
      <c r="J79" s="127"/>
      <c r="K79" s="127"/>
      <c r="L79" s="127"/>
      <c r="M79" s="127"/>
      <c r="N79" s="127"/>
      <c r="O79" s="127"/>
      <c r="P79" s="127"/>
      <c r="Q79" s="127"/>
      <c r="R79" s="128"/>
      <c r="S79" s="129"/>
      <c r="T79" s="127"/>
      <c r="U79" s="130"/>
      <c r="V79" s="131"/>
      <c r="W79" s="134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</row>
    <row r="80" spans="1:41" ht="15.75" customHeight="1" x14ac:dyDescent="0.3">
      <c r="A80" s="123" t="s">
        <v>41</v>
      </c>
      <c r="B80" s="132" t="s">
        <v>52</v>
      </c>
      <c r="C80" s="124" t="s">
        <v>211</v>
      </c>
      <c r="D80" s="124" t="s">
        <v>68</v>
      </c>
      <c r="E80" s="124"/>
      <c r="F80" s="125" t="s">
        <v>23</v>
      </c>
      <c r="G80" s="126">
        <v>35431</v>
      </c>
      <c r="H80" s="124">
        <v>48</v>
      </c>
      <c r="I80" s="127" t="str">
        <f t="shared" si="1"/>
        <v>RISCO INTERMEDIÁRIO</v>
      </c>
      <c r="J80" s="127"/>
      <c r="K80" s="127"/>
      <c r="L80" s="127"/>
      <c r="M80" s="127"/>
      <c r="N80" s="127"/>
      <c r="O80" s="127"/>
      <c r="P80" s="127"/>
      <c r="Q80" s="127"/>
      <c r="R80" s="128"/>
      <c r="S80" s="129"/>
      <c r="T80" s="127"/>
      <c r="U80" s="130"/>
      <c r="V80" s="131"/>
      <c r="W80" s="134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</row>
    <row r="81" spans="1:41" ht="15.75" customHeight="1" x14ac:dyDescent="0.3">
      <c r="A81" s="123" t="s">
        <v>41</v>
      </c>
      <c r="B81" s="132">
        <v>123</v>
      </c>
      <c r="C81" s="124" t="s">
        <v>212</v>
      </c>
      <c r="D81" s="124" t="s">
        <v>66</v>
      </c>
      <c r="E81" s="124"/>
      <c r="F81" s="125" t="s">
        <v>23</v>
      </c>
      <c r="G81" s="126">
        <v>23298</v>
      </c>
      <c r="H81" s="124">
        <v>61</v>
      </c>
      <c r="I81" s="127" t="str">
        <f t="shared" si="1"/>
        <v>RISCO ALTO</v>
      </c>
      <c r="J81" s="127"/>
      <c r="K81" s="127"/>
      <c r="L81" s="127"/>
      <c r="M81" s="127"/>
      <c r="N81" s="127"/>
      <c r="O81" s="127"/>
      <c r="P81" s="127"/>
      <c r="Q81" s="127"/>
      <c r="R81" s="128"/>
      <c r="S81" s="129"/>
      <c r="T81" s="127"/>
      <c r="U81" s="130"/>
      <c r="V81" s="131"/>
      <c r="W81" s="134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</row>
    <row r="82" spans="1:41" ht="15.75" hidden="1" customHeight="1" x14ac:dyDescent="0.3">
      <c r="A82" s="123" t="s">
        <v>44</v>
      </c>
      <c r="B82" s="132"/>
      <c r="C82" s="124" t="s">
        <v>213</v>
      </c>
      <c r="D82" s="124"/>
      <c r="E82" s="124" t="s">
        <v>23</v>
      </c>
      <c r="F82" s="125"/>
      <c r="G82" s="126">
        <v>23461</v>
      </c>
      <c r="H82" s="124">
        <v>60</v>
      </c>
      <c r="I82" s="127" t="str">
        <f t="shared" si="1"/>
        <v>RISCO INTERMEDIÁRIO</v>
      </c>
      <c r="J82" s="127"/>
      <c r="K82" s="127"/>
      <c r="L82" s="127"/>
      <c r="M82" s="127"/>
      <c r="N82" s="127"/>
      <c r="O82" s="127"/>
      <c r="P82" s="127"/>
      <c r="Q82" s="127"/>
      <c r="R82" s="128"/>
      <c r="S82" s="129"/>
      <c r="T82" s="127"/>
      <c r="U82" s="130"/>
      <c r="V82" s="131"/>
      <c r="W82" s="116"/>
    </row>
    <row r="83" spans="1:41" ht="15.75" hidden="1" customHeight="1" x14ac:dyDescent="0.3">
      <c r="A83" s="123" t="s">
        <v>44</v>
      </c>
      <c r="B83" s="132"/>
      <c r="C83" s="124" t="s">
        <v>200</v>
      </c>
      <c r="D83" s="124"/>
      <c r="E83" s="124" t="s">
        <v>23</v>
      </c>
      <c r="F83" s="125"/>
      <c r="G83" s="126">
        <v>19088</v>
      </c>
      <c r="H83" s="124">
        <v>72</v>
      </c>
      <c r="I83" s="127" t="str">
        <f t="shared" si="1"/>
        <v>RISCO INTERMEDIÁRIO</v>
      </c>
      <c r="J83" s="127"/>
      <c r="K83" s="127"/>
      <c r="L83" s="127"/>
      <c r="M83" s="127"/>
      <c r="N83" s="127"/>
      <c r="O83" s="127"/>
      <c r="P83" s="127"/>
      <c r="Q83" s="127"/>
      <c r="R83" s="128"/>
      <c r="S83" s="129"/>
      <c r="T83" s="127"/>
      <c r="U83" s="130"/>
      <c r="V83" s="131"/>
      <c r="W83" s="116"/>
    </row>
    <row r="84" spans="1:41" ht="15.75" hidden="1" customHeight="1" x14ac:dyDescent="0.3">
      <c r="A84" s="123" t="s">
        <v>44</v>
      </c>
      <c r="B84" s="132"/>
      <c r="C84" s="124" t="s">
        <v>214</v>
      </c>
      <c r="D84" s="124"/>
      <c r="E84" s="124" t="s">
        <v>23</v>
      </c>
      <c r="F84" s="125"/>
      <c r="G84" s="126">
        <v>22014</v>
      </c>
      <c r="H84" s="124">
        <v>64</v>
      </c>
      <c r="I84" s="127" t="str">
        <f t="shared" si="1"/>
        <v>RISCO MUITO ALTO</v>
      </c>
      <c r="J84" s="127"/>
      <c r="K84" s="127"/>
      <c r="L84" s="127"/>
      <c r="M84" s="127" t="s">
        <v>23</v>
      </c>
      <c r="N84" s="127"/>
      <c r="O84" s="127"/>
      <c r="P84" s="127"/>
      <c r="Q84" s="127"/>
      <c r="R84" s="128"/>
      <c r="S84" s="129"/>
      <c r="T84" s="127"/>
      <c r="U84" s="130"/>
      <c r="V84" s="131"/>
      <c r="W84" s="116"/>
    </row>
    <row r="85" spans="1:41" ht="15.75" customHeight="1" x14ac:dyDescent="0.3">
      <c r="A85" s="123" t="s">
        <v>41</v>
      </c>
      <c r="B85" s="124">
        <v>1</v>
      </c>
      <c r="C85" s="124" t="s">
        <v>215</v>
      </c>
      <c r="D85" s="124" t="s">
        <v>68</v>
      </c>
      <c r="E85" s="124" t="s">
        <v>23</v>
      </c>
      <c r="F85" s="125" t="s">
        <v>23</v>
      </c>
      <c r="G85" s="126">
        <v>24605</v>
      </c>
      <c r="H85" s="124">
        <v>57</v>
      </c>
      <c r="I85" s="127" t="str">
        <f t="shared" si="1"/>
        <v>RISCO MUITO ALTO</v>
      </c>
      <c r="J85" s="127"/>
      <c r="K85" s="127"/>
      <c r="L85" s="127"/>
      <c r="M85" s="127" t="s">
        <v>23</v>
      </c>
      <c r="N85" s="127"/>
      <c r="O85" s="127"/>
      <c r="P85" s="127"/>
      <c r="Q85" s="127"/>
      <c r="R85" s="128"/>
      <c r="S85" s="129"/>
      <c r="T85" s="127"/>
      <c r="U85" s="130"/>
      <c r="V85" s="131"/>
      <c r="W85" s="116"/>
    </row>
    <row r="86" spans="1:41" ht="15.75" customHeight="1" x14ac:dyDescent="0.3">
      <c r="A86" s="123" t="s">
        <v>41</v>
      </c>
      <c r="B86" s="132"/>
      <c r="C86" s="124" t="s">
        <v>200</v>
      </c>
      <c r="D86" s="124" t="s">
        <v>68</v>
      </c>
      <c r="E86" s="124"/>
      <c r="F86" s="125" t="s">
        <v>23</v>
      </c>
      <c r="G86" s="126">
        <v>19642</v>
      </c>
      <c r="H86" s="124">
        <v>71</v>
      </c>
      <c r="I86" s="127" t="str">
        <f t="shared" si="1"/>
        <v>RISCO ALTO</v>
      </c>
      <c r="J86" s="127"/>
      <c r="K86" s="127"/>
      <c r="L86" s="127"/>
      <c r="M86" s="127"/>
      <c r="N86" s="127"/>
      <c r="O86" s="127"/>
      <c r="P86" s="127"/>
      <c r="Q86" s="127"/>
      <c r="R86" s="128"/>
      <c r="S86" s="129"/>
      <c r="T86" s="127"/>
      <c r="U86" s="130"/>
      <c r="V86" s="131"/>
      <c r="W86" s="116"/>
    </row>
    <row r="87" spans="1:41" ht="15.75" customHeight="1" x14ac:dyDescent="0.3">
      <c r="A87" s="123" t="s">
        <v>41</v>
      </c>
      <c r="B87" s="132"/>
      <c r="C87" s="124" t="s">
        <v>216</v>
      </c>
      <c r="D87" s="124" t="s">
        <v>68</v>
      </c>
      <c r="E87" s="124" t="s">
        <v>23</v>
      </c>
      <c r="F87" s="125" t="s">
        <v>23</v>
      </c>
      <c r="G87" s="126">
        <v>20846</v>
      </c>
      <c r="H87" s="124">
        <v>67</v>
      </c>
      <c r="I87" s="127" t="str">
        <f t="shared" si="1"/>
        <v>RISCO ALTO</v>
      </c>
      <c r="J87" s="127"/>
      <c r="K87" s="127"/>
      <c r="L87" s="127"/>
      <c r="M87" s="127"/>
      <c r="N87" s="127"/>
      <c r="O87" s="127"/>
      <c r="P87" s="127"/>
      <c r="Q87" s="127"/>
      <c r="R87" s="128"/>
      <c r="S87" s="129"/>
      <c r="T87" s="127"/>
      <c r="U87" s="130"/>
      <c r="V87" s="131"/>
      <c r="W87" s="134"/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</row>
    <row r="88" spans="1:41" ht="15.75" hidden="1" customHeight="1" x14ac:dyDescent="0.3">
      <c r="A88" s="123" t="s">
        <v>44</v>
      </c>
      <c r="B88" s="124"/>
      <c r="C88" s="124" t="s">
        <v>217</v>
      </c>
      <c r="D88" s="124"/>
      <c r="E88" s="124" t="s">
        <v>23</v>
      </c>
      <c r="F88" s="125"/>
      <c r="G88" s="126">
        <v>16131</v>
      </c>
      <c r="H88" s="124">
        <v>80</v>
      </c>
      <c r="I88" s="127" t="str">
        <f t="shared" si="1"/>
        <v>RISCO MUITO ALTO</v>
      </c>
      <c r="J88" s="127"/>
      <c r="K88" s="127"/>
      <c r="L88" s="127"/>
      <c r="M88" s="127" t="s">
        <v>23</v>
      </c>
      <c r="N88" s="127"/>
      <c r="O88" s="127"/>
      <c r="P88" s="127"/>
      <c r="Q88" s="127"/>
      <c r="R88" s="128"/>
      <c r="S88" s="129"/>
      <c r="T88" s="127"/>
      <c r="U88" s="130"/>
      <c r="V88" s="131"/>
      <c r="W88" s="116"/>
    </row>
    <row r="89" spans="1:41" ht="15.75" hidden="1" customHeight="1" x14ac:dyDescent="0.3">
      <c r="A89" s="123" t="s">
        <v>42</v>
      </c>
      <c r="B89" s="132"/>
      <c r="C89" s="124" t="s">
        <v>218</v>
      </c>
      <c r="D89" s="124"/>
      <c r="E89" s="124" t="s">
        <v>23</v>
      </c>
      <c r="F89" s="125"/>
      <c r="G89" s="126">
        <v>26750</v>
      </c>
      <c r="H89" s="124">
        <v>51</v>
      </c>
      <c r="I89" s="127" t="str">
        <f t="shared" si="1"/>
        <v>RISCO MUITO ALTO</v>
      </c>
      <c r="J89" s="127"/>
      <c r="K89" s="127"/>
      <c r="L89" s="127"/>
      <c r="M89" s="127" t="s">
        <v>23</v>
      </c>
      <c r="N89" s="127"/>
      <c r="O89" s="127"/>
      <c r="P89" s="127"/>
      <c r="Q89" s="127"/>
      <c r="R89" s="128"/>
      <c r="S89" s="129"/>
      <c r="T89" s="127"/>
      <c r="U89" s="130"/>
      <c r="V89" s="131"/>
      <c r="W89" s="116"/>
    </row>
    <row r="90" spans="1:41" ht="15.75" customHeight="1" x14ac:dyDescent="0.3">
      <c r="A90" s="123" t="s">
        <v>41</v>
      </c>
      <c r="B90" s="132"/>
      <c r="C90" s="124" t="s">
        <v>100</v>
      </c>
      <c r="D90" s="124" t="s">
        <v>68</v>
      </c>
      <c r="E90" s="124" t="s">
        <v>23</v>
      </c>
      <c r="F90" s="125" t="s">
        <v>23</v>
      </c>
      <c r="G90" s="126">
        <v>12896</v>
      </c>
      <c r="H90" s="124">
        <v>89</v>
      </c>
      <c r="I90" s="127" t="str">
        <f t="shared" si="1"/>
        <v>RISCO MUITO ALTO</v>
      </c>
      <c r="J90" s="127"/>
      <c r="K90" s="127"/>
      <c r="L90" s="127"/>
      <c r="M90" s="127" t="s">
        <v>23</v>
      </c>
      <c r="N90" s="127"/>
      <c r="O90" s="127"/>
      <c r="P90" s="127"/>
      <c r="Q90" s="127"/>
      <c r="R90" s="128"/>
      <c r="S90" s="129"/>
      <c r="T90" s="127"/>
      <c r="U90" s="130"/>
      <c r="V90" s="131"/>
      <c r="W90" s="116"/>
    </row>
    <row r="91" spans="1:41" ht="15.75" hidden="1" customHeight="1" x14ac:dyDescent="0.3">
      <c r="A91" s="136" t="s">
        <v>41</v>
      </c>
      <c r="B91" s="137">
        <v>43</v>
      </c>
      <c r="C91" s="137"/>
      <c r="D91" s="137"/>
      <c r="E91" s="137" t="s">
        <v>23</v>
      </c>
      <c r="F91" s="138"/>
      <c r="G91" s="139">
        <v>29989</v>
      </c>
      <c r="H91" s="137">
        <v>42</v>
      </c>
      <c r="I91" s="137"/>
      <c r="J91" s="137"/>
      <c r="K91" s="137"/>
      <c r="L91" s="137"/>
      <c r="M91" s="137" t="s">
        <v>23</v>
      </c>
      <c r="N91" s="137"/>
      <c r="O91" s="137"/>
      <c r="P91" s="137"/>
      <c r="Q91" s="137"/>
      <c r="R91" s="137"/>
      <c r="S91" s="137"/>
      <c r="T91" s="137"/>
      <c r="U91" s="139" t="e">
        <f t="shared" ref="U91:V91" si="2">IF(#REF!="Muito Alto Risco",DATE(YEAR(T91),MONTH(T91),DAY(T91)+30),IF(#REF!="Alto Risco",DATE(YEAR(T91),MONTH(T91),DAY(T91)+60),IF(#REF!="Intermediário Risco",DATE(YEAR(T91),MONTH(T91),DAY(T91)+180),DATE(YEAR(T91),MONTH(T91),DAY(T91)+180))))</f>
        <v>#REF!</v>
      </c>
      <c r="V91" s="140" t="e">
        <f t="shared" si="2"/>
        <v>#REF!</v>
      </c>
      <c r="W91" s="116"/>
    </row>
    <row r="92" spans="1:41" ht="15.75" hidden="1" customHeight="1" x14ac:dyDescent="0.3">
      <c r="A92" s="141" t="s">
        <v>41</v>
      </c>
      <c r="B92" s="142">
        <v>65</v>
      </c>
      <c r="C92" s="142"/>
      <c r="D92" s="142"/>
      <c r="E92" s="142" t="s">
        <v>23</v>
      </c>
      <c r="F92" s="143"/>
      <c r="G92" s="144">
        <v>27431</v>
      </c>
      <c r="H92" s="142">
        <v>49</v>
      </c>
      <c r="I92" s="142"/>
      <c r="J92" s="142"/>
      <c r="K92" s="142"/>
      <c r="L92" s="142"/>
      <c r="M92" s="142" t="s">
        <v>23</v>
      </c>
      <c r="N92" s="142"/>
      <c r="O92" s="142"/>
      <c r="P92" s="142"/>
      <c r="Q92" s="142"/>
      <c r="R92" s="142"/>
      <c r="S92" s="142"/>
      <c r="T92" s="142"/>
      <c r="U92" s="144" t="e">
        <f t="shared" ref="U92:V92" si="3">IF(#REF!="Muito Alto Risco",DATE(YEAR(T92),MONTH(T92),DAY(T92)+30),IF(#REF!="Alto Risco",DATE(YEAR(T92),MONTH(T92),DAY(T92)+60),IF(#REF!="Intermediário Risco",DATE(YEAR(T92),MONTH(T92),DAY(T92)+180),DATE(YEAR(T92),MONTH(T92),DAY(T92)+180))))</f>
        <v>#REF!</v>
      </c>
      <c r="V92" s="145" t="e">
        <f t="shared" si="3"/>
        <v>#REF!</v>
      </c>
      <c r="W92" s="116"/>
    </row>
    <row r="93" spans="1:41" ht="15.75" hidden="1" customHeight="1" x14ac:dyDescent="0.3">
      <c r="A93" s="136" t="s">
        <v>46</v>
      </c>
      <c r="B93" s="137">
        <v>18</v>
      </c>
      <c r="C93" s="137"/>
      <c r="D93" s="137"/>
      <c r="E93" s="137" t="s">
        <v>23</v>
      </c>
      <c r="F93" s="138"/>
      <c r="G93" s="139">
        <v>28546</v>
      </c>
      <c r="H93" s="137">
        <v>46</v>
      </c>
      <c r="I93" s="137"/>
      <c r="J93" s="137"/>
      <c r="K93" s="137"/>
      <c r="L93" s="137"/>
      <c r="M93" s="137" t="s">
        <v>23</v>
      </c>
      <c r="N93" s="137"/>
      <c r="O93" s="137"/>
      <c r="P93" s="137"/>
      <c r="Q93" s="137"/>
      <c r="R93" s="137"/>
      <c r="S93" s="137"/>
      <c r="T93" s="137"/>
      <c r="U93" s="139" t="e">
        <f t="shared" ref="U93:V93" si="4">IF(#REF!="Muito Alto Risco",DATE(YEAR(T93),MONTH(T93),DAY(T93)+30),IF(#REF!="Alto Risco",DATE(YEAR(T93),MONTH(T93),DAY(T93)+60),IF(#REF!="Intermediário Risco",DATE(YEAR(T93),MONTH(T93),DAY(T93)+180),DATE(YEAR(T93),MONTH(T93),DAY(T93)+180))))</f>
        <v>#REF!</v>
      </c>
      <c r="V93" s="140" t="e">
        <f t="shared" si="4"/>
        <v>#REF!</v>
      </c>
      <c r="W93" s="116"/>
    </row>
    <row r="94" spans="1:41" ht="15.75" hidden="1" customHeight="1" x14ac:dyDescent="0.3">
      <c r="A94" s="141" t="s">
        <v>46</v>
      </c>
      <c r="B94" s="142">
        <v>156</v>
      </c>
      <c r="C94" s="142"/>
      <c r="D94" s="142"/>
      <c r="E94" s="142" t="s">
        <v>23</v>
      </c>
      <c r="F94" s="143"/>
      <c r="G94" s="144">
        <v>28098</v>
      </c>
      <c r="H94" s="142">
        <v>48</v>
      </c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4" t="e">
        <f t="shared" ref="U94:V94" si="5">IF(#REF!="Muito Alto Risco",DATE(YEAR(T94),MONTH(T94),DAY(T94)+30),IF(#REF!="Alto Risco",DATE(YEAR(T94),MONTH(T94),DAY(T94)+60),IF(#REF!="Intermediário Risco",DATE(YEAR(T94),MONTH(T94),DAY(T94)+180),DATE(YEAR(T94),MONTH(T94),DAY(T94)+180))))</f>
        <v>#REF!</v>
      </c>
      <c r="V94" s="145" t="e">
        <f t="shared" si="5"/>
        <v>#REF!</v>
      </c>
      <c r="W94" s="116"/>
    </row>
    <row r="95" spans="1:41" ht="15.75" hidden="1" customHeight="1" x14ac:dyDescent="0.3">
      <c r="A95" s="136" t="s">
        <v>46</v>
      </c>
      <c r="B95" s="137">
        <v>57</v>
      </c>
      <c r="C95" s="137"/>
      <c r="D95" s="137"/>
      <c r="E95" s="137" t="s">
        <v>23</v>
      </c>
      <c r="F95" s="138"/>
      <c r="G95" s="139">
        <v>34283</v>
      </c>
      <c r="H95" s="137">
        <v>30</v>
      </c>
      <c r="I95" s="137"/>
      <c r="J95" s="137"/>
      <c r="K95" s="137"/>
      <c r="L95" s="137"/>
      <c r="M95" s="137" t="s">
        <v>23</v>
      </c>
      <c r="N95" s="137"/>
      <c r="O95" s="137"/>
      <c r="P95" s="137"/>
      <c r="Q95" s="137"/>
      <c r="R95" s="137"/>
      <c r="S95" s="137"/>
      <c r="T95" s="137"/>
      <c r="U95" s="139" t="e">
        <f t="shared" ref="U95:V95" si="6">IF(#REF!="Muito Alto Risco",DATE(YEAR(T95),MONTH(T95),DAY(T95)+30),IF(#REF!="Alto Risco",DATE(YEAR(T95),MONTH(T95),DAY(T95)+60),IF(#REF!="Intermediário Risco",DATE(YEAR(T95),MONTH(T95),DAY(T95)+180),DATE(YEAR(T95),MONTH(T95),DAY(T95)+180))))</f>
        <v>#REF!</v>
      </c>
      <c r="V95" s="140" t="e">
        <f t="shared" si="6"/>
        <v>#REF!</v>
      </c>
      <c r="W95" s="116"/>
    </row>
    <row r="96" spans="1:41" ht="15.75" hidden="1" customHeight="1" x14ac:dyDescent="0.3">
      <c r="A96" s="141" t="s">
        <v>46</v>
      </c>
      <c r="B96" s="142">
        <v>4</v>
      </c>
      <c r="C96" s="142"/>
      <c r="D96" s="142"/>
      <c r="E96" s="142" t="s">
        <v>23</v>
      </c>
      <c r="F96" s="143"/>
      <c r="G96" s="144">
        <v>28388</v>
      </c>
      <c r="H96" s="142">
        <v>47</v>
      </c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4" t="e">
        <f t="shared" ref="U96:V96" si="7">IF(#REF!="Muito Alto Risco",DATE(YEAR(T96),MONTH(T96),DAY(T96)+30),IF(#REF!="Alto Risco",DATE(YEAR(T96),MONTH(T96),DAY(T96)+60),IF(#REF!="Intermediário Risco",DATE(YEAR(T96),MONTH(T96),DAY(T96)+180),DATE(YEAR(T96),MONTH(T96),DAY(T96)+180))))</f>
        <v>#REF!</v>
      </c>
      <c r="V96" s="145" t="e">
        <f t="shared" si="7"/>
        <v>#REF!</v>
      </c>
      <c r="W96" s="116"/>
    </row>
    <row r="97" spans="1:23" ht="15.75" hidden="1" customHeight="1" x14ac:dyDescent="0.3">
      <c r="A97" s="136" t="s">
        <v>46</v>
      </c>
      <c r="B97" s="137">
        <v>180</v>
      </c>
      <c r="C97" s="137"/>
      <c r="D97" s="137"/>
      <c r="E97" s="137" t="s">
        <v>23</v>
      </c>
      <c r="F97" s="138"/>
      <c r="G97" s="139">
        <v>26282</v>
      </c>
      <c r="H97" s="137">
        <v>53</v>
      </c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9" t="e">
        <f t="shared" ref="U97:V97" si="8">IF(#REF!="Muito Alto Risco",DATE(YEAR(T97),MONTH(T97),DAY(T97)+30),IF(#REF!="Alto Risco",DATE(YEAR(T97),MONTH(T97),DAY(T97)+60),IF(#REF!="Intermediário Risco",DATE(YEAR(T97),MONTH(T97),DAY(T97)+180),DATE(YEAR(T97),MONTH(T97),DAY(T97)+180))))</f>
        <v>#REF!</v>
      </c>
      <c r="V97" s="140" t="e">
        <f t="shared" si="8"/>
        <v>#REF!</v>
      </c>
      <c r="W97" s="116"/>
    </row>
    <row r="98" spans="1:23" ht="15.75" hidden="1" customHeight="1" x14ac:dyDescent="0.3">
      <c r="A98" s="141" t="s">
        <v>46</v>
      </c>
      <c r="B98" s="142">
        <v>156</v>
      </c>
      <c r="C98" s="142"/>
      <c r="D98" s="142"/>
      <c r="E98" s="142" t="s">
        <v>23</v>
      </c>
      <c r="F98" s="143"/>
      <c r="G98" s="144">
        <v>34068</v>
      </c>
      <c r="H98" s="142">
        <v>31</v>
      </c>
      <c r="I98" s="142"/>
      <c r="J98" s="142"/>
      <c r="K98" s="142" t="s">
        <v>23</v>
      </c>
      <c r="L98" s="142"/>
      <c r="M98" s="142" t="s">
        <v>23</v>
      </c>
      <c r="N98" s="142"/>
      <c r="O98" s="142"/>
      <c r="P98" s="142"/>
      <c r="Q98" s="142"/>
      <c r="R98" s="142"/>
      <c r="S98" s="142"/>
      <c r="T98" s="142"/>
      <c r="U98" s="144" t="e">
        <f t="shared" ref="U98:V98" si="9">IF(#REF!="Muito Alto Risco",DATE(YEAR(T98),MONTH(T98),DAY(T98)+30),IF(#REF!="Alto Risco",DATE(YEAR(T98),MONTH(T98),DAY(T98)+60),IF(#REF!="Intermediário Risco",DATE(YEAR(T98),MONTH(T98),DAY(T98)+180),DATE(YEAR(T98),MONTH(T98),DAY(T98)+180))))</f>
        <v>#REF!</v>
      </c>
      <c r="V98" s="145" t="e">
        <f t="shared" si="9"/>
        <v>#REF!</v>
      </c>
      <c r="W98" s="116"/>
    </row>
    <row r="99" spans="1:23" ht="15.75" hidden="1" customHeight="1" x14ac:dyDescent="0.3">
      <c r="A99" s="136" t="s">
        <v>46</v>
      </c>
      <c r="B99" s="137">
        <v>81</v>
      </c>
      <c r="C99" s="137"/>
      <c r="D99" s="137"/>
      <c r="E99" s="137" t="s">
        <v>23</v>
      </c>
      <c r="F99" s="138"/>
      <c r="G99" s="139">
        <v>35849</v>
      </c>
      <c r="H99" s="137">
        <v>26</v>
      </c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9" t="e">
        <f t="shared" ref="U99:V99" si="10">IF(#REF!="Muito Alto Risco",DATE(YEAR(T99),MONTH(T99),DAY(T99)+30),IF(#REF!="Alto Risco",DATE(YEAR(T99),MONTH(T99),DAY(T99)+60),IF(#REF!="Intermediário Risco",DATE(YEAR(T99),MONTH(T99),DAY(T99)+180),DATE(YEAR(T99),MONTH(T99),DAY(T99)+180))))</f>
        <v>#REF!</v>
      </c>
      <c r="V99" s="140" t="e">
        <f t="shared" si="10"/>
        <v>#REF!</v>
      </c>
      <c r="W99" s="116"/>
    </row>
    <row r="100" spans="1:23" ht="15.75" hidden="1" customHeight="1" x14ac:dyDescent="0.3">
      <c r="A100" s="141" t="s">
        <v>46</v>
      </c>
      <c r="B100" s="142">
        <v>98</v>
      </c>
      <c r="C100" s="142"/>
      <c r="D100" s="142"/>
      <c r="E100" s="142" t="s">
        <v>23</v>
      </c>
      <c r="F100" s="143"/>
      <c r="G100" s="144">
        <v>29701</v>
      </c>
      <c r="H100" s="142">
        <v>43</v>
      </c>
      <c r="I100" s="142"/>
      <c r="J100" s="142"/>
      <c r="K100" s="142"/>
      <c r="L100" s="142"/>
      <c r="M100" s="142" t="s">
        <v>23</v>
      </c>
      <c r="N100" s="142"/>
      <c r="O100" s="142"/>
      <c r="P100" s="142"/>
      <c r="Q100" s="142"/>
      <c r="R100" s="142"/>
      <c r="S100" s="142"/>
      <c r="T100" s="142"/>
      <c r="U100" s="144" t="e">
        <f t="shared" ref="U100:V100" si="11">IF(#REF!="Muito Alto Risco",DATE(YEAR(T100),MONTH(T100),DAY(T100)+30),IF(#REF!="Alto Risco",DATE(YEAR(T100),MONTH(T100),DAY(T100)+60),IF(#REF!="Intermediário Risco",DATE(YEAR(T100),MONTH(T100),DAY(T100)+180),DATE(YEAR(T100),MONTH(T100),DAY(T100)+180))))</f>
        <v>#REF!</v>
      </c>
      <c r="V100" s="145" t="e">
        <f t="shared" si="11"/>
        <v>#REF!</v>
      </c>
      <c r="W100" s="116"/>
    </row>
    <row r="101" spans="1:23" ht="15.75" hidden="1" customHeight="1" x14ac:dyDescent="0.3">
      <c r="A101" s="136" t="s">
        <v>44</v>
      </c>
      <c r="B101" s="137">
        <v>148</v>
      </c>
      <c r="C101" s="137"/>
      <c r="D101" s="137"/>
      <c r="E101" s="137" t="s">
        <v>23</v>
      </c>
      <c r="F101" s="138"/>
      <c r="G101" s="139">
        <v>26510</v>
      </c>
      <c r="H101" s="137">
        <v>52</v>
      </c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9" t="e">
        <f t="shared" ref="U101:V101" si="12">IF(#REF!="Muito Alto Risco",DATE(YEAR(T101),MONTH(T101),DAY(T101)+30),IF(#REF!="Alto Risco",DATE(YEAR(T101),MONTH(T101),DAY(T101)+60),IF(#REF!="Intermediário Risco",DATE(YEAR(T101),MONTH(T101),DAY(T101)+180),DATE(YEAR(T101),MONTH(T101),DAY(T101)+180))))</f>
        <v>#REF!</v>
      </c>
      <c r="V101" s="140" t="e">
        <f t="shared" si="12"/>
        <v>#REF!</v>
      </c>
      <c r="W101" s="116"/>
    </row>
    <row r="102" spans="1:23" ht="15.75" hidden="1" customHeight="1" x14ac:dyDescent="0.3">
      <c r="A102" s="141" t="s">
        <v>44</v>
      </c>
      <c r="B102" s="142">
        <v>132</v>
      </c>
      <c r="C102" s="142"/>
      <c r="D102" s="142"/>
      <c r="E102" s="142" t="s">
        <v>23</v>
      </c>
      <c r="F102" s="143"/>
      <c r="G102" s="144">
        <v>27209</v>
      </c>
      <c r="H102" s="142">
        <v>50</v>
      </c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4" t="e">
        <f t="shared" ref="U102:V102" si="13">IF(#REF!="Muito Alto Risco",DATE(YEAR(T102),MONTH(T102),DAY(T102)+30),IF(#REF!="Alto Risco",DATE(YEAR(T102),MONTH(T102),DAY(T102)+60),IF(#REF!="Intermediário Risco",DATE(YEAR(T102),MONTH(T102),DAY(T102)+180),DATE(YEAR(T102),MONTH(T102),DAY(T102)+180))))</f>
        <v>#REF!</v>
      </c>
      <c r="V102" s="145" t="e">
        <f t="shared" si="13"/>
        <v>#REF!</v>
      </c>
      <c r="W102" s="116"/>
    </row>
    <row r="103" spans="1:23" ht="15.75" hidden="1" customHeight="1" x14ac:dyDescent="0.3">
      <c r="A103" s="136" t="s">
        <v>44</v>
      </c>
      <c r="B103" s="137"/>
      <c r="C103" s="137"/>
      <c r="D103" s="137"/>
      <c r="E103" s="137" t="s">
        <v>23</v>
      </c>
      <c r="F103" s="138"/>
      <c r="G103" s="139">
        <v>28723</v>
      </c>
      <c r="H103" s="137">
        <v>46</v>
      </c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9" t="e">
        <f t="shared" ref="U103:V103" si="14">IF(#REF!="Muito Alto Risco",DATE(YEAR(T103),MONTH(T103),DAY(T103)+30),IF(#REF!="Alto Risco",DATE(YEAR(T103),MONTH(T103),DAY(T103)+60),IF(#REF!="Intermediário Risco",DATE(YEAR(T103),MONTH(T103),DAY(T103)+180),DATE(YEAR(T103),MONTH(T103),DAY(T103)+180))))</f>
        <v>#REF!</v>
      </c>
      <c r="V103" s="140" t="e">
        <f t="shared" si="14"/>
        <v>#REF!</v>
      </c>
      <c r="W103" s="116"/>
    </row>
    <row r="104" spans="1:23" ht="15.75" hidden="1" customHeight="1" x14ac:dyDescent="0.3">
      <c r="A104" s="141" t="s">
        <v>44</v>
      </c>
      <c r="B104" s="142">
        <v>218</v>
      </c>
      <c r="C104" s="142"/>
      <c r="D104" s="142"/>
      <c r="E104" s="142" t="s">
        <v>23</v>
      </c>
      <c r="F104" s="143"/>
      <c r="G104" s="144">
        <v>24423</v>
      </c>
      <c r="H104" s="142">
        <v>58</v>
      </c>
      <c r="I104" s="142"/>
      <c r="J104" s="142"/>
      <c r="K104" s="142"/>
      <c r="L104" s="142"/>
      <c r="M104" s="142" t="s">
        <v>23</v>
      </c>
      <c r="N104" s="142"/>
      <c r="O104" s="142"/>
      <c r="P104" s="142"/>
      <c r="Q104" s="142"/>
      <c r="R104" s="142"/>
      <c r="S104" s="142"/>
      <c r="T104" s="142"/>
      <c r="U104" s="144" t="e">
        <f t="shared" ref="U104:V104" si="15">IF(#REF!="Muito Alto Risco",DATE(YEAR(T104),MONTH(T104),DAY(T104)+30),IF(#REF!="Alto Risco",DATE(YEAR(T104),MONTH(T104),DAY(T104)+60),IF(#REF!="Intermediário Risco",DATE(YEAR(T104),MONTH(T104),DAY(T104)+180),DATE(YEAR(T104),MONTH(T104),DAY(T104)+180))))</f>
        <v>#REF!</v>
      </c>
      <c r="V104" s="145" t="e">
        <f t="shared" si="15"/>
        <v>#REF!</v>
      </c>
      <c r="W104" s="116"/>
    </row>
    <row r="105" spans="1:23" ht="15.75" hidden="1" customHeight="1" x14ac:dyDescent="0.3">
      <c r="A105" s="136" t="s">
        <v>44</v>
      </c>
      <c r="B105" s="137">
        <v>172</v>
      </c>
      <c r="C105" s="137"/>
      <c r="D105" s="137"/>
      <c r="E105" s="139" t="s">
        <v>23</v>
      </c>
      <c r="F105" s="138"/>
      <c r="G105" s="139">
        <v>26301</v>
      </c>
      <c r="H105" s="137">
        <v>52</v>
      </c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9" t="e">
        <f t="shared" ref="U105:V105" si="16">IF(#REF!="Muito Alto Risco",DATE(YEAR(T105),MONTH(T105),DAY(T105)+30),IF(#REF!="Alto Risco",DATE(YEAR(T105),MONTH(T105),DAY(T105)+60),IF(#REF!="Intermediário Risco",DATE(YEAR(T105),MONTH(T105),DAY(T105)+180),DATE(YEAR(T105),MONTH(T105),DAY(T105)+180))))</f>
        <v>#REF!</v>
      </c>
      <c r="V105" s="140" t="e">
        <f t="shared" si="16"/>
        <v>#REF!</v>
      </c>
      <c r="W105" s="116"/>
    </row>
    <row r="106" spans="1:23" ht="15.75" hidden="1" customHeight="1" x14ac:dyDescent="0.3">
      <c r="A106" s="141" t="s">
        <v>44</v>
      </c>
      <c r="B106" s="142">
        <v>192</v>
      </c>
      <c r="C106" s="142"/>
      <c r="D106" s="142"/>
      <c r="E106" s="144" t="s">
        <v>23</v>
      </c>
      <c r="F106" s="143"/>
      <c r="G106" s="144">
        <v>32317</v>
      </c>
      <c r="H106" s="142">
        <v>36</v>
      </c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4" t="e">
        <f t="shared" ref="U106:V106" si="17">IF(#REF!="Muito Alto Risco",DATE(YEAR(T106),MONTH(T106),DAY(T106)+30),IF(#REF!="Alto Risco",DATE(YEAR(T106),MONTH(T106),DAY(T106)+60),IF(#REF!="Intermediário Risco",DATE(YEAR(T106),MONTH(T106),DAY(T106)+180),DATE(YEAR(T106),MONTH(T106),DAY(T106)+180))))</f>
        <v>#REF!</v>
      </c>
      <c r="V106" s="145" t="e">
        <f t="shared" si="17"/>
        <v>#REF!</v>
      </c>
      <c r="W106" s="116"/>
    </row>
    <row r="107" spans="1:23" ht="15.75" hidden="1" customHeight="1" x14ac:dyDescent="0.3">
      <c r="A107" s="136" t="s">
        <v>44</v>
      </c>
      <c r="B107" s="137">
        <v>246</v>
      </c>
      <c r="C107" s="137"/>
      <c r="D107" s="137"/>
      <c r="E107" s="139" t="s">
        <v>23</v>
      </c>
      <c r="F107" s="138"/>
      <c r="G107" s="139">
        <v>31284</v>
      </c>
      <c r="H107" s="137">
        <v>39</v>
      </c>
      <c r="I107" s="137"/>
      <c r="J107" s="137"/>
      <c r="K107" s="137"/>
      <c r="L107" s="137"/>
      <c r="M107" s="137" t="s">
        <v>23</v>
      </c>
      <c r="N107" s="137"/>
      <c r="O107" s="137"/>
      <c r="P107" s="137"/>
      <c r="Q107" s="137"/>
      <c r="R107" s="137"/>
      <c r="S107" s="137"/>
      <c r="T107" s="137"/>
      <c r="U107" s="139" t="e">
        <f t="shared" ref="U107:V107" si="18">IF(#REF!="Muito Alto Risco",DATE(YEAR(T107),MONTH(T107),DAY(T107)+30),IF(#REF!="Alto Risco",DATE(YEAR(T107),MONTH(T107),DAY(T107)+60),IF(#REF!="Intermediário Risco",DATE(YEAR(T107),MONTH(T107),DAY(T107)+180),DATE(YEAR(T107),MONTH(T107),DAY(T107)+180))))</f>
        <v>#REF!</v>
      </c>
      <c r="V107" s="140" t="e">
        <f t="shared" si="18"/>
        <v>#REF!</v>
      </c>
      <c r="W107" s="116"/>
    </row>
    <row r="108" spans="1:23" ht="15.75" hidden="1" customHeight="1" x14ac:dyDescent="0.3">
      <c r="A108" s="141" t="s">
        <v>44</v>
      </c>
      <c r="B108" s="142">
        <v>155</v>
      </c>
      <c r="C108" s="142"/>
      <c r="D108" s="142"/>
      <c r="E108" s="144" t="s">
        <v>23</v>
      </c>
      <c r="F108" s="143"/>
      <c r="G108" s="144">
        <v>35575</v>
      </c>
      <c r="H108" s="142">
        <v>27</v>
      </c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4" t="e">
        <f t="shared" ref="U108:V108" si="19">IF(#REF!="Muito Alto Risco",DATE(YEAR(T108),MONTH(T108),DAY(T108)+30),IF(#REF!="Alto Risco",DATE(YEAR(T108),MONTH(T108),DAY(T108)+60),IF(#REF!="Intermediário Risco",DATE(YEAR(T108),MONTH(T108),DAY(T108)+180),DATE(YEAR(T108),MONTH(T108),DAY(T108)+180))))</f>
        <v>#REF!</v>
      </c>
      <c r="V108" s="145" t="e">
        <f t="shared" si="19"/>
        <v>#REF!</v>
      </c>
      <c r="W108" s="116"/>
    </row>
    <row r="109" spans="1:23" ht="15.75" hidden="1" customHeight="1" x14ac:dyDescent="0.3">
      <c r="A109" s="146" t="s">
        <v>44</v>
      </c>
      <c r="B109" s="147"/>
      <c r="C109" s="148"/>
      <c r="D109" s="148"/>
      <c r="E109" s="147" t="s">
        <v>23</v>
      </c>
      <c r="F109" s="149"/>
      <c r="G109" s="150">
        <v>25639</v>
      </c>
      <c r="H109" s="147">
        <v>54</v>
      </c>
      <c r="I109" s="147"/>
      <c r="J109" s="147"/>
      <c r="K109" s="147"/>
      <c r="L109" s="147"/>
      <c r="M109" s="147"/>
      <c r="N109" s="147"/>
      <c r="O109" s="147"/>
      <c r="P109" s="147"/>
      <c r="Q109" s="147"/>
      <c r="R109" s="147"/>
      <c r="S109" s="147"/>
      <c r="T109" s="147"/>
      <c r="U109" s="150" t="e">
        <f t="shared" ref="U109:V109" si="20">IF(#REF!="Muito Alto Risco",DATE(YEAR(T109),MONTH(T109),DAY(T109)+30),IF(#REF!="Alto Risco",DATE(YEAR(T109),MONTH(T109),DAY(T109)+60),IF(#REF!="Intermediário Risco",DATE(YEAR(T109),MONTH(T109),DAY(T109)+180),DATE(YEAR(T109),MONTH(T109),DAY(T109)+180))))</f>
        <v>#REF!</v>
      </c>
      <c r="V109" s="151" t="e">
        <f t="shared" si="20"/>
        <v>#REF!</v>
      </c>
      <c r="W109" s="116"/>
    </row>
    <row r="110" spans="1:23" ht="15.75" hidden="1" customHeight="1" x14ac:dyDescent="0.3">
      <c r="A110" s="152" t="s">
        <v>44</v>
      </c>
      <c r="B110" s="153"/>
      <c r="C110" s="154"/>
      <c r="D110" s="154"/>
      <c r="E110" s="153" t="s">
        <v>23</v>
      </c>
      <c r="F110" s="155"/>
      <c r="G110" s="156">
        <v>22046</v>
      </c>
      <c r="H110" s="153">
        <v>64</v>
      </c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6" t="e">
        <f t="shared" ref="U110:V110" si="21">IF(#REF!="Muito Alto Risco",DATE(YEAR(T110),MONTH(T110),DAY(T110)+30),IF(#REF!="Alto Risco",DATE(YEAR(T110),MONTH(T110),DAY(T110)+60),IF(#REF!="Intermediário Risco",DATE(YEAR(T110),MONTH(T110),DAY(T110)+180),DATE(YEAR(T110),MONTH(T110),DAY(T110)+180))))</f>
        <v>#REF!</v>
      </c>
      <c r="V110" s="157" t="e">
        <f t="shared" si="21"/>
        <v>#REF!</v>
      </c>
      <c r="W110" s="116"/>
    </row>
    <row r="111" spans="1:23" ht="15.75" hidden="1" customHeight="1" x14ac:dyDescent="0.3">
      <c r="A111" s="146" t="s">
        <v>44</v>
      </c>
      <c r="B111" s="147"/>
      <c r="C111" s="148"/>
      <c r="D111" s="148"/>
      <c r="E111" s="147" t="s">
        <v>23</v>
      </c>
      <c r="F111" s="149"/>
      <c r="G111" s="150">
        <v>17310</v>
      </c>
      <c r="H111" s="147">
        <v>77</v>
      </c>
      <c r="I111" s="147"/>
      <c r="J111" s="147"/>
      <c r="K111" s="147"/>
      <c r="L111" s="147"/>
      <c r="M111" s="147"/>
      <c r="N111" s="147"/>
      <c r="O111" s="147"/>
      <c r="P111" s="147"/>
      <c r="Q111" s="147"/>
      <c r="R111" s="147"/>
      <c r="S111" s="147"/>
      <c r="T111" s="147"/>
      <c r="U111" s="150" t="e">
        <f t="shared" ref="U111:V111" si="22">IF(#REF!="Muito Alto Risco",DATE(YEAR(T111),MONTH(T111),DAY(T111)+30),IF(#REF!="Alto Risco",DATE(YEAR(T111),MONTH(T111),DAY(T111)+60),IF(#REF!="Intermediário Risco",DATE(YEAR(T111),MONTH(T111),DAY(T111)+180),DATE(YEAR(T111),MONTH(T111),DAY(T111)+180))))</f>
        <v>#REF!</v>
      </c>
      <c r="V111" s="151" t="e">
        <f t="shared" si="22"/>
        <v>#REF!</v>
      </c>
      <c r="W111" s="116"/>
    </row>
    <row r="112" spans="1:23" ht="15.75" customHeight="1" x14ac:dyDescent="0.3">
      <c r="A112" s="158"/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9"/>
      <c r="Q112" s="159"/>
      <c r="R112" s="159"/>
      <c r="S112" s="159"/>
      <c r="T112" s="159"/>
      <c r="U112" s="159"/>
      <c r="V112" s="160"/>
      <c r="W112" s="116"/>
    </row>
    <row r="113" spans="1:23" ht="15.75" customHeight="1" x14ac:dyDescent="0.3">
      <c r="A113" s="158"/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9"/>
      <c r="Q113" s="159"/>
      <c r="R113" s="159"/>
      <c r="S113" s="159"/>
      <c r="T113" s="159"/>
      <c r="U113" s="159"/>
      <c r="V113" s="160"/>
      <c r="W113" s="116"/>
    </row>
    <row r="114" spans="1:23" ht="15.75" customHeight="1" x14ac:dyDescent="0.3">
      <c r="A114" s="158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9"/>
      <c r="Q114" s="159"/>
      <c r="R114" s="159"/>
      <c r="S114" s="159"/>
      <c r="T114" s="159"/>
      <c r="U114" s="159"/>
      <c r="V114" s="160"/>
      <c r="W114" s="116"/>
    </row>
    <row r="115" spans="1:23" ht="15.75" customHeight="1" x14ac:dyDescent="0.3">
      <c r="A115" s="158"/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9"/>
      <c r="Q115" s="159"/>
      <c r="R115" s="159"/>
      <c r="S115" s="159"/>
      <c r="T115" s="159"/>
      <c r="U115" s="159"/>
      <c r="V115" s="160"/>
      <c r="W115" s="116"/>
    </row>
    <row r="116" spans="1:23" ht="15.75" customHeight="1" x14ac:dyDescent="0.3">
      <c r="A116" s="158"/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9"/>
      <c r="Q116" s="159"/>
      <c r="R116" s="159"/>
      <c r="S116" s="159"/>
      <c r="T116" s="159"/>
      <c r="U116" s="159"/>
      <c r="V116" s="160"/>
      <c r="W116" s="116"/>
    </row>
    <row r="117" spans="1:23" ht="15.75" customHeight="1" x14ac:dyDescent="0.3">
      <c r="A117" s="158"/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9"/>
      <c r="Q117" s="159"/>
      <c r="R117" s="159"/>
      <c r="S117" s="159"/>
      <c r="T117" s="159"/>
      <c r="U117" s="159"/>
      <c r="V117" s="160"/>
      <c r="W117" s="116"/>
    </row>
    <row r="118" spans="1:23" ht="15.75" customHeight="1" x14ac:dyDescent="0.3">
      <c r="A118" s="158"/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9"/>
      <c r="Q118" s="159"/>
      <c r="R118" s="159"/>
      <c r="S118" s="159"/>
      <c r="T118" s="159"/>
      <c r="U118" s="159"/>
      <c r="V118" s="161"/>
      <c r="W118" s="162"/>
    </row>
    <row r="119" spans="1:23" ht="15.75" customHeight="1" x14ac:dyDescent="0.3">
      <c r="A119" s="158"/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9"/>
      <c r="Q119" s="159"/>
      <c r="R119" s="159"/>
      <c r="S119" s="159"/>
      <c r="T119" s="159"/>
      <c r="U119" s="160"/>
      <c r="V119" s="116"/>
      <c r="W119" s="116"/>
    </row>
    <row r="120" spans="1:23" ht="15.75" customHeight="1" x14ac:dyDescent="0.3">
      <c r="A120" s="158"/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9"/>
      <c r="P120" s="159"/>
      <c r="Q120" s="159"/>
      <c r="R120" s="159"/>
      <c r="S120" s="159"/>
      <c r="T120" s="159"/>
      <c r="U120" s="160"/>
      <c r="V120" s="116"/>
      <c r="W120" s="116"/>
    </row>
    <row r="121" spans="1:23" ht="15.75" customHeight="1" x14ac:dyDescent="0.3">
      <c r="A121" s="158"/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9"/>
      <c r="P121" s="159"/>
      <c r="Q121" s="159"/>
      <c r="R121" s="159"/>
      <c r="S121" s="159"/>
      <c r="T121" s="159"/>
      <c r="U121" s="160"/>
      <c r="V121" s="116"/>
      <c r="W121" s="116"/>
    </row>
    <row r="122" spans="1:23" ht="15.75" customHeight="1" x14ac:dyDescent="0.3">
      <c r="A122" s="158"/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9"/>
      <c r="P122" s="159"/>
      <c r="Q122" s="159"/>
      <c r="R122" s="159"/>
      <c r="S122" s="159"/>
      <c r="T122" s="159"/>
      <c r="U122" s="160"/>
      <c r="V122" s="116"/>
      <c r="W122" s="116"/>
    </row>
    <row r="123" spans="1:23" ht="15.75" customHeight="1" x14ac:dyDescent="0.3">
      <c r="A123" s="158"/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9"/>
      <c r="P123" s="159"/>
      <c r="Q123" s="159"/>
      <c r="R123" s="159"/>
      <c r="S123" s="159"/>
      <c r="T123" s="159"/>
      <c r="U123" s="160"/>
      <c r="V123" s="116"/>
      <c r="W123" s="116"/>
    </row>
    <row r="124" spans="1:23" ht="15.75" customHeight="1" x14ac:dyDescent="0.3">
      <c r="A124" s="158"/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9"/>
      <c r="P124" s="159"/>
      <c r="Q124" s="159"/>
      <c r="R124" s="159"/>
      <c r="S124" s="159"/>
      <c r="T124" s="159"/>
      <c r="U124" s="160"/>
      <c r="V124" s="116"/>
      <c r="W124" s="116"/>
    </row>
    <row r="125" spans="1:23" ht="15.75" customHeight="1" x14ac:dyDescent="0.3">
      <c r="A125" s="158"/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9"/>
      <c r="P125" s="159"/>
      <c r="Q125" s="159"/>
      <c r="R125" s="159"/>
      <c r="S125" s="159"/>
      <c r="T125" s="159"/>
      <c r="U125" s="160"/>
      <c r="V125" s="116"/>
      <c r="W125" s="116"/>
    </row>
    <row r="126" spans="1:23" ht="15.75" customHeight="1" x14ac:dyDescent="0.3">
      <c r="A126" s="158"/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9"/>
      <c r="P126" s="159"/>
      <c r="Q126" s="159"/>
      <c r="R126" s="159"/>
      <c r="S126" s="159"/>
      <c r="T126" s="159"/>
      <c r="U126" s="160"/>
      <c r="V126" s="116"/>
      <c r="W126" s="116"/>
    </row>
    <row r="127" spans="1:23" ht="15.75" customHeight="1" x14ac:dyDescent="0.3">
      <c r="A127" s="158"/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9"/>
      <c r="P127" s="159"/>
      <c r="Q127" s="159"/>
      <c r="R127" s="159"/>
      <c r="S127" s="159"/>
      <c r="T127" s="159"/>
      <c r="U127" s="160"/>
      <c r="V127" s="116"/>
      <c r="W127" s="116"/>
    </row>
    <row r="128" spans="1:23" ht="15.75" customHeight="1" x14ac:dyDescent="0.3">
      <c r="A128" s="158"/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9"/>
      <c r="P128" s="159"/>
      <c r="Q128" s="159"/>
      <c r="R128" s="159"/>
      <c r="S128" s="159"/>
      <c r="T128" s="159"/>
      <c r="U128" s="160"/>
      <c r="V128" s="116"/>
      <c r="W128" s="116"/>
    </row>
    <row r="129" spans="1:23" ht="15.75" customHeight="1" x14ac:dyDescent="0.3">
      <c r="A129" s="158"/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9"/>
      <c r="P129" s="159"/>
      <c r="Q129" s="159"/>
      <c r="R129" s="159"/>
      <c r="S129" s="159"/>
      <c r="T129" s="159"/>
      <c r="U129" s="160"/>
      <c r="V129" s="116"/>
      <c r="W129" s="116"/>
    </row>
    <row r="130" spans="1:23" ht="15.75" customHeight="1" x14ac:dyDescent="0.3">
      <c r="A130" s="158"/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9"/>
      <c r="P130" s="159"/>
      <c r="Q130" s="159"/>
      <c r="R130" s="159"/>
      <c r="S130" s="159"/>
      <c r="T130" s="159"/>
      <c r="U130" s="160"/>
      <c r="V130" s="116"/>
      <c r="W130" s="116"/>
    </row>
    <row r="131" spans="1:23" ht="15.75" hidden="1" customHeight="1" x14ac:dyDescent="0.3">
      <c r="A131" s="158"/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9"/>
      <c r="P131" s="159"/>
      <c r="Q131" s="159"/>
      <c r="R131" s="159"/>
      <c r="S131" s="159"/>
      <c r="T131" s="159"/>
      <c r="U131" s="159"/>
    </row>
    <row r="132" spans="1:23" ht="15.75" hidden="1" customHeight="1" x14ac:dyDescent="0.3">
      <c r="A132" s="158"/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9"/>
      <c r="P132" s="159"/>
      <c r="Q132" s="159"/>
      <c r="R132" s="159"/>
      <c r="S132" s="159"/>
      <c r="T132" s="159"/>
      <c r="U132" s="159"/>
    </row>
    <row r="133" spans="1:23" ht="15.75" hidden="1" customHeight="1" x14ac:dyDescent="0.3">
      <c r="A133" s="158"/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9"/>
      <c r="P133" s="159"/>
      <c r="Q133" s="159"/>
      <c r="R133" s="159"/>
      <c r="S133" s="159"/>
      <c r="T133" s="159"/>
      <c r="U133" s="159"/>
    </row>
    <row r="134" spans="1:23" ht="15.75" hidden="1" customHeight="1" x14ac:dyDescent="0.3">
      <c r="A134" s="158"/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9"/>
      <c r="P134" s="159"/>
      <c r="Q134" s="159"/>
      <c r="R134" s="159"/>
      <c r="S134" s="159"/>
      <c r="T134" s="159"/>
      <c r="U134" s="159"/>
    </row>
    <row r="135" spans="1:23" ht="15.75" hidden="1" customHeight="1" x14ac:dyDescent="0.3">
      <c r="A135" s="158"/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9"/>
      <c r="P135" s="159"/>
      <c r="Q135" s="159"/>
      <c r="R135" s="159"/>
      <c r="S135" s="159"/>
      <c r="T135" s="159"/>
      <c r="U135" s="159"/>
    </row>
    <row r="136" spans="1:23" ht="15.75" hidden="1" customHeight="1" x14ac:dyDescent="0.3">
      <c r="A136" s="158"/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9"/>
      <c r="P136" s="159"/>
      <c r="Q136" s="159"/>
      <c r="R136" s="159"/>
      <c r="S136" s="159"/>
      <c r="T136" s="159"/>
      <c r="U136" s="159"/>
    </row>
    <row r="137" spans="1:23" ht="15.75" hidden="1" customHeight="1" x14ac:dyDescent="0.3">
      <c r="A137" s="158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9"/>
      <c r="P137" s="159"/>
      <c r="Q137" s="159"/>
      <c r="R137" s="159"/>
      <c r="S137" s="159"/>
      <c r="T137" s="159"/>
      <c r="U137" s="159"/>
    </row>
    <row r="138" spans="1:23" ht="15.75" hidden="1" customHeight="1" x14ac:dyDescent="0.3">
      <c r="A138" s="158"/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9"/>
      <c r="P138" s="159"/>
      <c r="Q138" s="159"/>
      <c r="R138" s="159"/>
      <c r="S138" s="159"/>
      <c r="T138" s="159"/>
      <c r="U138" s="159"/>
    </row>
    <row r="139" spans="1:23" ht="15.75" hidden="1" customHeight="1" x14ac:dyDescent="0.3">
      <c r="A139" s="158"/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9"/>
      <c r="P139" s="159"/>
      <c r="Q139" s="159"/>
      <c r="R139" s="159"/>
      <c r="S139" s="159"/>
      <c r="T139" s="159"/>
      <c r="U139" s="159"/>
    </row>
    <row r="140" spans="1:23" ht="15.75" hidden="1" customHeight="1" x14ac:dyDescent="0.3">
      <c r="A140" s="158"/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9"/>
      <c r="P140" s="159"/>
      <c r="Q140" s="159"/>
      <c r="R140" s="159"/>
      <c r="S140" s="159"/>
      <c r="T140" s="159"/>
      <c r="U140" s="159"/>
    </row>
    <row r="141" spans="1:23" ht="15.75" hidden="1" customHeight="1" x14ac:dyDescent="0.3">
      <c r="A141" s="158"/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9"/>
      <c r="P141" s="159"/>
      <c r="Q141" s="159"/>
      <c r="R141" s="159"/>
      <c r="S141" s="159"/>
      <c r="T141" s="159"/>
      <c r="U141" s="159"/>
    </row>
    <row r="142" spans="1:23" ht="15.75" hidden="1" customHeight="1" x14ac:dyDescent="0.3">
      <c r="A142" s="158"/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9"/>
      <c r="P142" s="159"/>
      <c r="Q142" s="159"/>
      <c r="R142" s="159"/>
      <c r="S142" s="159"/>
      <c r="T142" s="159"/>
      <c r="U142" s="159"/>
    </row>
    <row r="143" spans="1:23" ht="15.75" hidden="1" customHeight="1" x14ac:dyDescent="0.3">
      <c r="A143" s="158"/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9"/>
      <c r="P143" s="159"/>
      <c r="Q143" s="159"/>
      <c r="R143" s="159"/>
      <c r="S143" s="159"/>
      <c r="T143" s="159"/>
      <c r="U143" s="159"/>
    </row>
    <row r="144" spans="1:23" ht="15.75" hidden="1" customHeight="1" x14ac:dyDescent="0.3">
      <c r="A144" s="158"/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9"/>
      <c r="P144" s="159"/>
      <c r="Q144" s="159"/>
      <c r="R144" s="159"/>
      <c r="S144" s="159"/>
      <c r="T144" s="159"/>
      <c r="U144" s="159"/>
    </row>
    <row r="145" spans="1:21" ht="15.75" hidden="1" customHeight="1" x14ac:dyDescent="0.3">
      <c r="A145" s="158"/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</row>
    <row r="146" spans="1:21" ht="15.75" hidden="1" customHeight="1" x14ac:dyDescent="0.3">
      <c r="A146" s="158"/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</row>
    <row r="147" spans="1:21" ht="15.75" hidden="1" customHeight="1" x14ac:dyDescent="0.3">
      <c r="A147" s="158"/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</row>
    <row r="148" spans="1:21" ht="15.75" hidden="1" customHeight="1" x14ac:dyDescent="0.3">
      <c r="A148" s="158"/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</row>
    <row r="149" spans="1:21" ht="15.75" hidden="1" customHeight="1" x14ac:dyDescent="0.3">
      <c r="A149" s="158"/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</row>
    <row r="150" spans="1:21" ht="15.75" hidden="1" customHeight="1" x14ac:dyDescent="0.3">
      <c r="A150" s="158"/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</row>
    <row r="151" spans="1:21" ht="15.75" hidden="1" customHeight="1" x14ac:dyDescent="0.3">
      <c r="A151" s="158"/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</row>
    <row r="152" spans="1:21" ht="15.75" hidden="1" customHeight="1" x14ac:dyDescent="0.3">
      <c r="A152" s="158"/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</row>
    <row r="153" spans="1:21" ht="15.75" hidden="1" customHeight="1" x14ac:dyDescent="0.3">
      <c r="A153" s="158"/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</row>
    <row r="154" spans="1:21" ht="15.75" hidden="1" customHeight="1" x14ac:dyDescent="0.3">
      <c r="A154" s="158"/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</row>
    <row r="155" spans="1:21" ht="15.75" hidden="1" customHeight="1" x14ac:dyDescent="0.3">
      <c r="A155" s="158"/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</row>
    <row r="156" spans="1:21" ht="15.75" hidden="1" customHeight="1" x14ac:dyDescent="0.3">
      <c r="A156" s="158"/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</row>
    <row r="157" spans="1:21" ht="15.75" hidden="1" customHeight="1" x14ac:dyDescent="0.3">
      <c r="A157" s="158"/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</row>
    <row r="158" spans="1:21" ht="15.75" hidden="1" customHeight="1" x14ac:dyDescent="0.3">
      <c r="A158" s="158"/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</row>
    <row r="159" spans="1:21" ht="15.75" hidden="1" customHeight="1" x14ac:dyDescent="0.3">
      <c r="A159" s="158"/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</row>
    <row r="160" spans="1:21" ht="15.75" hidden="1" customHeight="1" x14ac:dyDescent="0.3">
      <c r="A160" s="158"/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</row>
    <row r="161" spans="1:21" ht="15.75" hidden="1" customHeight="1" x14ac:dyDescent="0.3">
      <c r="A161" s="158"/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</row>
    <row r="162" spans="1:21" ht="15.75" hidden="1" customHeight="1" x14ac:dyDescent="0.3">
      <c r="A162" s="158"/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</row>
    <row r="163" spans="1:21" ht="15.75" hidden="1" customHeight="1" x14ac:dyDescent="0.3">
      <c r="A163" s="158"/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</row>
    <row r="164" spans="1:21" ht="15.75" hidden="1" customHeight="1" x14ac:dyDescent="0.3">
      <c r="A164" s="158"/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</row>
    <row r="165" spans="1:21" ht="15.75" hidden="1" customHeight="1" x14ac:dyDescent="0.3">
      <c r="A165" s="158"/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</row>
    <row r="166" spans="1:21" ht="15.75" hidden="1" customHeight="1" x14ac:dyDescent="0.3">
      <c r="A166" s="158"/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</row>
    <row r="167" spans="1:21" ht="15.75" hidden="1" customHeight="1" x14ac:dyDescent="0.3">
      <c r="A167" s="158"/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</row>
    <row r="168" spans="1:21" ht="15.75" hidden="1" customHeight="1" x14ac:dyDescent="0.3">
      <c r="A168" s="158"/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</row>
    <row r="169" spans="1:21" ht="15.75" hidden="1" customHeight="1" x14ac:dyDescent="0.3">
      <c r="A169" s="158"/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</row>
    <row r="170" spans="1:21" ht="15.75" hidden="1" customHeight="1" x14ac:dyDescent="0.3">
      <c r="A170" s="158"/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</row>
    <row r="171" spans="1:21" ht="15.75" hidden="1" customHeight="1" x14ac:dyDescent="0.3">
      <c r="A171" s="158"/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</row>
    <row r="172" spans="1:21" ht="15.75" hidden="1" customHeight="1" x14ac:dyDescent="0.3">
      <c r="A172" s="158"/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</row>
    <row r="173" spans="1:21" ht="15.75" hidden="1" customHeight="1" x14ac:dyDescent="0.3">
      <c r="A173" s="158"/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</row>
    <row r="174" spans="1:21" ht="15.75" hidden="1" customHeight="1" x14ac:dyDescent="0.3">
      <c r="A174" s="158"/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</row>
    <row r="175" spans="1:21" ht="15.75" hidden="1" customHeight="1" x14ac:dyDescent="0.3">
      <c r="A175" s="158"/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</row>
    <row r="176" spans="1:21" ht="15.75" hidden="1" customHeight="1" x14ac:dyDescent="0.3">
      <c r="A176" s="158"/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</row>
    <row r="177" spans="1:21" ht="15.75" hidden="1" customHeight="1" x14ac:dyDescent="0.3">
      <c r="A177" s="158"/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</row>
    <row r="178" spans="1:21" ht="15.75" hidden="1" customHeight="1" x14ac:dyDescent="0.3">
      <c r="A178" s="158"/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</row>
    <row r="179" spans="1:21" ht="15.75" hidden="1" customHeight="1" x14ac:dyDescent="0.3">
      <c r="A179" s="158"/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</row>
    <row r="180" spans="1:21" ht="15.75" hidden="1" customHeight="1" x14ac:dyDescent="0.3">
      <c r="A180" s="158"/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</row>
    <row r="181" spans="1:21" ht="15.75" hidden="1" customHeight="1" x14ac:dyDescent="0.3">
      <c r="A181" s="158"/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</row>
    <row r="182" spans="1:21" ht="15.75" hidden="1" customHeight="1" x14ac:dyDescent="0.3">
      <c r="A182" s="158"/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</row>
    <row r="183" spans="1:21" ht="15.75" hidden="1" customHeight="1" x14ac:dyDescent="0.3">
      <c r="A183" s="158"/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</row>
    <row r="184" spans="1:21" ht="15.75" hidden="1" customHeight="1" x14ac:dyDescent="0.3">
      <c r="A184" s="158"/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</row>
    <row r="185" spans="1:21" ht="15.75" hidden="1" customHeight="1" x14ac:dyDescent="0.3">
      <c r="A185" s="158"/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</row>
    <row r="186" spans="1:21" ht="15.75" hidden="1" customHeight="1" x14ac:dyDescent="0.3">
      <c r="A186" s="158"/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</row>
    <row r="187" spans="1:21" ht="15.75" hidden="1" customHeight="1" x14ac:dyDescent="0.3">
      <c r="A187" s="158"/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</row>
    <row r="188" spans="1:21" ht="15.75" hidden="1" customHeight="1" x14ac:dyDescent="0.3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</row>
    <row r="189" spans="1:21" ht="15.75" hidden="1" customHeight="1" x14ac:dyDescent="0.3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</row>
    <row r="190" spans="1:21" ht="15.75" hidden="1" customHeight="1" x14ac:dyDescent="0.3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</row>
    <row r="191" spans="1:21" ht="15.75" hidden="1" customHeight="1" x14ac:dyDescent="0.3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</row>
    <row r="192" spans="1:21" ht="15.75" hidden="1" customHeight="1" x14ac:dyDescent="0.3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</row>
    <row r="193" spans="1:14" ht="15.75" hidden="1" customHeight="1" x14ac:dyDescent="0.3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</row>
    <row r="194" spans="1:14" ht="15.75" hidden="1" customHeight="1" x14ac:dyDescent="0.3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</row>
    <row r="195" spans="1:14" ht="15.75" hidden="1" customHeight="1" x14ac:dyDescent="0.3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</row>
    <row r="196" spans="1:14" ht="15.75" hidden="1" customHeight="1" x14ac:dyDescent="0.3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</row>
    <row r="197" spans="1:14" ht="15.75" hidden="1" customHeight="1" x14ac:dyDescent="0.3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</row>
    <row r="198" spans="1:14" ht="15.75" hidden="1" customHeight="1" x14ac:dyDescent="0.3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</row>
    <row r="199" spans="1:14" ht="15.75" hidden="1" customHeight="1" x14ac:dyDescent="0.3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</row>
    <row r="200" spans="1:14" ht="15.75" hidden="1" customHeight="1" x14ac:dyDescent="0.3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</row>
    <row r="201" spans="1:14" ht="15.75" hidden="1" customHeight="1" x14ac:dyDescent="0.3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</row>
    <row r="202" spans="1:14" ht="15.75" hidden="1" customHeight="1" x14ac:dyDescent="0.3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</row>
    <row r="203" spans="1:14" ht="15.75" hidden="1" customHeight="1" x14ac:dyDescent="0.3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</row>
    <row r="204" spans="1:14" ht="15.75" hidden="1" customHeight="1" x14ac:dyDescent="0.3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</row>
    <row r="205" spans="1:14" ht="15.75" hidden="1" customHeight="1" x14ac:dyDescent="0.3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</row>
    <row r="206" spans="1:14" ht="15.75" hidden="1" customHeight="1" x14ac:dyDescent="0.3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</row>
    <row r="207" spans="1:14" ht="15.75" hidden="1" customHeight="1" x14ac:dyDescent="0.3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</row>
    <row r="208" spans="1:14" ht="15.75" hidden="1" customHeight="1" x14ac:dyDescent="0.3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</row>
    <row r="209" spans="1:14" ht="15.75" hidden="1" customHeight="1" x14ac:dyDescent="0.3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</row>
    <row r="210" spans="1:14" ht="15.75" hidden="1" customHeight="1" x14ac:dyDescent="0.3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</row>
    <row r="211" spans="1:14" ht="15.75" hidden="1" customHeight="1" x14ac:dyDescent="0.3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</row>
    <row r="212" spans="1:14" ht="15.75" hidden="1" customHeight="1" x14ac:dyDescent="0.3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</row>
    <row r="213" spans="1:14" ht="15.75" hidden="1" customHeight="1" x14ac:dyDescent="0.3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</row>
    <row r="214" spans="1:14" ht="15.75" hidden="1" customHeight="1" x14ac:dyDescent="0.3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</row>
    <row r="215" spans="1:14" ht="15.75" hidden="1" customHeight="1" x14ac:dyDescent="0.3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</row>
    <row r="216" spans="1:14" ht="15.75" hidden="1" customHeight="1" x14ac:dyDescent="0.3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</row>
    <row r="217" spans="1:14" ht="15.75" hidden="1" customHeight="1" x14ac:dyDescent="0.3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</row>
    <row r="218" spans="1:14" ht="15.75" hidden="1" customHeight="1" x14ac:dyDescent="0.3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</row>
    <row r="219" spans="1:14" ht="15.75" hidden="1" customHeight="1" x14ac:dyDescent="0.3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</row>
    <row r="220" spans="1:14" ht="15.75" hidden="1" customHeight="1" x14ac:dyDescent="0.3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</row>
    <row r="221" spans="1:14" ht="15.75" hidden="1" customHeight="1" x14ac:dyDescent="0.3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</row>
    <row r="222" spans="1:14" ht="15.75" hidden="1" customHeight="1" x14ac:dyDescent="0.3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</row>
    <row r="223" spans="1:14" ht="15.75" hidden="1" customHeight="1" x14ac:dyDescent="0.3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</row>
    <row r="224" spans="1:14" ht="15.75" hidden="1" customHeight="1" x14ac:dyDescent="0.3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</row>
    <row r="225" spans="1:14" ht="15.75" hidden="1" customHeight="1" x14ac:dyDescent="0.3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</row>
    <row r="226" spans="1:14" ht="15.75" hidden="1" customHeight="1" x14ac:dyDescent="0.3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</row>
    <row r="227" spans="1:14" ht="15.75" hidden="1" customHeight="1" x14ac:dyDescent="0.3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</row>
    <row r="228" spans="1:14" ht="15.75" hidden="1" customHeight="1" x14ac:dyDescent="0.3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</row>
    <row r="229" spans="1:14" ht="15.75" hidden="1" customHeight="1" x14ac:dyDescent="0.3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</row>
    <row r="230" spans="1:14" ht="15.75" hidden="1" customHeight="1" x14ac:dyDescent="0.3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</row>
    <row r="231" spans="1:14" ht="15.75" hidden="1" customHeight="1" x14ac:dyDescent="0.3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</row>
    <row r="232" spans="1:14" ht="15.75" hidden="1" customHeight="1" x14ac:dyDescent="0.3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</row>
    <row r="233" spans="1:14" ht="15.75" hidden="1" customHeight="1" x14ac:dyDescent="0.3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</row>
    <row r="234" spans="1:14" ht="15.75" hidden="1" customHeight="1" x14ac:dyDescent="0.3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</row>
    <row r="235" spans="1:14" ht="15.75" hidden="1" customHeight="1" x14ac:dyDescent="0.3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</row>
    <row r="236" spans="1:14" ht="15.75" hidden="1" customHeight="1" x14ac:dyDescent="0.3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</row>
    <row r="237" spans="1:14" ht="15.75" hidden="1" customHeight="1" x14ac:dyDescent="0.3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</row>
    <row r="238" spans="1:14" ht="15.75" hidden="1" customHeight="1" x14ac:dyDescent="0.3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</row>
    <row r="239" spans="1:14" ht="15.75" hidden="1" customHeight="1" x14ac:dyDescent="0.3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</row>
    <row r="240" spans="1:14" ht="15.75" hidden="1" customHeight="1" x14ac:dyDescent="0.3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</row>
    <row r="241" spans="1:14" ht="15.75" hidden="1" customHeight="1" x14ac:dyDescent="0.3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</row>
    <row r="242" spans="1:14" ht="15.75" hidden="1" customHeight="1" x14ac:dyDescent="0.3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</row>
    <row r="243" spans="1:14" ht="15.75" hidden="1" customHeight="1" x14ac:dyDescent="0.3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</row>
    <row r="244" spans="1:14" ht="15.75" hidden="1" customHeight="1" x14ac:dyDescent="0.3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</row>
    <row r="245" spans="1:14" ht="15.75" hidden="1" customHeight="1" x14ac:dyDescent="0.3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</row>
    <row r="246" spans="1:14" ht="15.75" hidden="1" customHeight="1" x14ac:dyDescent="0.3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</row>
    <row r="247" spans="1:14" ht="15.75" hidden="1" customHeight="1" x14ac:dyDescent="0.3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</row>
    <row r="248" spans="1:14" ht="15.75" hidden="1" customHeight="1" x14ac:dyDescent="0.3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</row>
    <row r="249" spans="1:14" ht="15.75" hidden="1" customHeight="1" x14ac:dyDescent="0.3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</row>
    <row r="250" spans="1:14" ht="15.75" hidden="1" customHeight="1" x14ac:dyDescent="0.3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</row>
    <row r="251" spans="1:14" ht="15.75" hidden="1" customHeight="1" x14ac:dyDescent="0.3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</row>
    <row r="252" spans="1:14" ht="15.75" hidden="1" customHeight="1" x14ac:dyDescent="0.3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</row>
    <row r="253" spans="1:14" ht="15.75" hidden="1" customHeight="1" x14ac:dyDescent="0.3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</row>
    <row r="254" spans="1:14" ht="15.75" hidden="1" customHeight="1" x14ac:dyDescent="0.3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</row>
    <row r="255" spans="1:14" ht="15.75" hidden="1" customHeight="1" x14ac:dyDescent="0.3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</row>
    <row r="256" spans="1:14" ht="15.75" hidden="1" customHeight="1" x14ac:dyDescent="0.3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</row>
    <row r="257" spans="1:14" ht="15.75" hidden="1" customHeight="1" x14ac:dyDescent="0.3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</row>
    <row r="258" spans="1:14" ht="15.75" hidden="1" customHeight="1" x14ac:dyDescent="0.3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</row>
    <row r="259" spans="1:14" ht="15.75" hidden="1" customHeight="1" x14ac:dyDescent="0.3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</row>
    <row r="260" spans="1:14" ht="15.75" hidden="1" customHeight="1" x14ac:dyDescent="0.3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</row>
    <row r="261" spans="1:14" ht="15.75" hidden="1" customHeight="1" x14ac:dyDescent="0.3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</row>
    <row r="262" spans="1:14" ht="15.75" hidden="1" customHeight="1" x14ac:dyDescent="0.3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</row>
    <row r="263" spans="1:14" ht="15.75" hidden="1" customHeight="1" x14ac:dyDescent="0.3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</row>
    <row r="264" spans="1:14" ht="15.75" hidden="1" customHeight="1" x14ac:dyDescent="0.3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</row>
    <row r="265" spans="1:14" ht="15.75" hidden="1" customHeight="1" x14ac:dyDescent="0.3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</row>
    <row r="266" spans="1:14" ht="15.75" hidden="1" customHeight="1" x14ac:dyDescent="0.3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</row>
    <row r="267" spans="1:14" ht="15.75" hidden="1" customHeight="1" x14ac:dyDescent="0.3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</row>
    <row r="268" spans="1:14" ht="15.75" hidden="1" customHeight="1" x14ac:dyDescent="0.3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</row>
    <row r="269" spans="1:14" ht="15.75" hidden="1" customHeight="1" x14ac:dyDescent="0.3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</row>
    <row r="270" spans="1:14" ht="15.75" hidden="1" customHeight="1" x14ac:dyDescent="0.3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</row>
    <row r="271" spans="1:14" ht="15.75" hidden="1" customHeight="1" x14ac:dyDescent="0.3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</row>
    <row r="272" spans="1:14" ht="15.75" hidden="1" customHeight="1" x14ac:dyDescent="0.3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</row>
    <row r="273" spans="1:14" ht="15.75" hidden="1" customHeight="1" x14ac:dyDescent="0.3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</row>
    <row r="274" spans="1:14" ht="15.75" hidden="1" customHeight="1" x14ac:dyDescent="0.3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</row>
    <row r="275" spans="1:14" ht="15.75" hidden="1" customHeight="1" x14ac:dyDescent="0.3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</row>
    <row r="276" spans="1:14" ht="15.75" hidden="1" customHeight="1" x14ac:dyDescent="0.3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</row>
    <row r="277" spans="1:14" ht="15.75" hidden="1" customHeight="1" x14ac:dyDescent="0.3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</row>
    <row r="278" spans="1:14" ht="15.75" hidden="1" customHeight="1" x14ac:dyDescent="0.3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</row>
    <row r="279" spans="1:14" ht="15.75" hidden="1" customHeight="1" x14ac:dyDescent="0.3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</row>
    <row r="280" spans="1:14" ht="15.75" hidden="1" customHeight="1" x14ac:dyDescent="0.3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</row>
    <row r="281" spans="1:14" ht="15.75" hidden="1" customHeight="1" x14ac:dyDescent="0.3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</row>
    <row r="282" spans="1:14" ht="15.75" hidden="1" customHeight="1" x14ac:dyDescent="0.3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</row>
    <row r="283" spans="1:14" ht="15.75" hidden="1" customHeight="1" x14ac:dyDescent="0.3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</row>
    <row r="284" spans="1:14" ht="15.75" hidden="1" customHeight="1" x14ac:dyDescent="0.3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</row>
    <row r="285" spans="1:14" ht="15.75" hidden="1" customHeight="1" x14ac:dyDescent="0.3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</row>
    <row r="286" spans="1:14" ht="15.75" hidden="1" customHeight="1" x14ac:dyDescent="0.3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</row>
    <row r="287" spans="1:14" ht="15.75" hidden="1" customHeight="1" x14ac:dyDescent="0.3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</row>
    <row r="288" spans="1:14" ht="15.75" hidden="1" customHeight="1" x14ac:dyDescent="0.3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</row>
    <row r="289" spans="1:14" ht="15.75" hidden="1" customHeight="1" x14ac:dyDescent="0.3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</row>
    <row r="290" spans="1:14" ht="15.75" hidden="1" customHeight="1" x14ac:dyDescent="0.3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</row>
    <row r="291" spans="1:14" ht="15.75" hidden="1" customHeight="1" x14ac:dyDescent="0.3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</row>
    <row r="292" spans="1:14" ht="15.75" hidden="1" customHeight="1" x14ac:dyDescent="0.3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</row>
    <row r="293" spans="1:14" ht="15.75" hidden="1" customHeight="1" x14ac:dyDescent="0.3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</row>
    <row r="294" spans="1:14" ht="15.75" hidden="1" customHeight="1" x14ac:dyDescent="0.3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</row>
    <row r="295" spans="1:14" ht="15.75" hidden="1" customHeight="1" x14ac:dyDescent="0.3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</row>
    <row r="296" spans="1:14" ht="15.75" hidden="1" customHeight="1" x14ac:dyDescent="0.3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</row>
    <row r="297" spans="1:14" ht="15.75" hidden="1" customHeight="1" x14ac:dyDescent="0.3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</row>
    <row r="298" spans="1:14" ht="15.75" hidden="1" customHeight="1" x14ac:dyDescent="0.3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</row>
    <row r="299" spans="1:14" ht="15.75" hidden="1" customHeight="1" x14ac:dyDescent="0.3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</row>
    <row r="300" spans="1:14" ht="15.75" hidden="1" customHeight="1" x14ac:dyDescent="0.3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</row>
    <row r="301" spans="1:14" ht="15.75" hidden="1" customHeight="1" x14ac:dyDescent="0.3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</row>
    <row r="302" spans="1:14" ht="15.75" hidden="1" customHeight="1" x14ac:dyDescent="0.3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</row>
    <row r="303" spans="1:14" ht="15.75" hidden="1" customHeight="1" x14ac:dyDescent="0.3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</row>
    <row r="304" spans="1:14" ht="15.75" hidden="1" customHeight="1" x14ac:dyDescent="0.3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</row>
    <row r="305" spans="1:14" ht="15.75" hidden="1" customHeight="1" x14ac:dyDescent="0.3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</row>
    <row r="306" spans="1:14" ht="15.75" hidden="1" customHeight="1" x14ac:dyDescent="0.3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</row>
    <row r="307" spans="1:14" ht="15.75" hidden="1" customHeight="1" x14ac:dyDescent="0.3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</row>
    <row r="308" spans="1:14" ht="15.75" hidden="1" customHeight="1" x14ac:dyDescent="0.3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</row>
    <row r="309" spans="1:14" ht="15.75" hidden="1" customHeight="1" x14ac:dyDescent="0.3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</row>
    <row r="310" spans="1:14" ht="15.75" hidden="1" customHeight="1" x14ac:dyDescent="0.3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</row>
    <row r="311" spans="1:14" ht="15.75" hidden="1" customHeight="1" x14ac:dyDescent="0.3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</row>
    <row r="312" spans="1:14" ht="15.75" hidden="1" customHeight="1" x14ac:dyDescent="0.3">
      <c r="A312" s="54"/>
    </row>
    <row r="313" spans="1:14" ht="15.75" hidden="1" customHeight="1" x14ac:dyDescent="0.3">
      <c r="A313" s="54"/>
    </row>
    <row r="314" spans="1:14" ht="15.75" hidden="1" customHeight="1" x14ac:dyDescent="0.3">
      <c r="A314" s="54"/>
    </row>
    <row r="315" spans="1:14" ht="15.75" hidden="1" customHeight="1" x14ac:dyDescent="0.3">
      <c r="A315" s="54"/>
    </row>
    <row r="316" spans="1:14" ht="15.75" hidden="1" customHeight="1" x14ac:dyDescent="0.3">
      <c r="A316" s="54"/>
    </row>
    <row r="317" spans="1:14" ht="15.75" hidden="1" customHeight="1" x14ac:dyDescent="0.3">
      <c r="A317" s="54"/>
    </row>
    <row r="318" spans="1:14" ht="15.75" hidden="1" customHeight="1" x14ac:dyDescent="0.3">
      <c r="A318" s="54"/>
    </row>
    <row r="319" spans="1:14" ht="15.75" hidden="1" customHeight="1" x14ac:dyDescent="0.3">
      <c r="A319" s="54"/>
    </row>
    <row r="320" spans="1:14" ht="15.75" hidden="1" customHeight="1" x14ac:dyDescent="0.3">
      <c r="A320" s="54"/>
    </row>
    <row r="321" spans="1:1" ht="15.75" hidden="1" customHeight="1" x14ac:dyDescent="0.3">
      <c r="A321" s="54"/>
    </row>
    <row r="322" spans="1:1" ht="15.75" hidden="1" customHeight="1" x14ac:dyDescent="0.3">
      <c r="A322" s="54"/>
    </row>
    <row r="323" spans="1:1" ht="15.75" hidden="1" customHeight="1" x14ac:dyDescent="0.3">
      <c r="A323" s="54"/>
    </row>
    <row r="324" spans="1:1" ht="15.75" hidden="1" customHeight="1" x14ac:dyDescent="0.3">
      <c r="A324" s="54"/>
    </row>
    <row r="325" spans="1:1" ht="15.75" hidden="1" customHeight="1" x14ac:dyDescent="0.3">
      <c r="A325" s="54"/>
    </row>
    <row r="326" spans="1:1" ht="15.75" hidden="1" customHeight="1" x14ac:dyDescent="0.3">
      <c r="A326" s="54"/>
    </row>
    <row r="327" spans="1:1" ht="15.75" hidden="1" customHeight="1" x14ac:dyDescent="0.3">
      <c r="A327" s="54"/>
    </row>
    <row r="328" spans="1:1" ht="15.75" hidden="1" customHeight="1" x14ac:dyDescent="0.3">
      <c r="A328" s="54"/>
    </row>
    <row r="329" spans="1:1" ht="15.75" hidden="1" customHeight="1" x14ac:dyDescent="0.3">
      <c r="A329" s="54"/>
    </row>
    <row r="330" spans="1:1" ht="15.75" hidden="1" customHeight="1" x14ac:dyDescent="0.3">
      <c r="A330" s="54"/>
    </row>
    <row r="331" spans="1:1" ht="15.75" hidden="1" customHeight="1" x14ac:dyDescent="0.3">
      <c r="A331" s="54"/>
    </row>
    <row r="332" spans="1:1" ht="15.75" hidden="1" customHeight="1" x14ac:dyDescent="0.3">
      <c r="A332" s="54"/>
    </row>
    <row r="333" spans="1:1" ht="15.75" hidden="1" customHeight="1" x14ac:dyDescent="0.3">
      <c r="A333" s="54"/>
    </row>
    <row r="334" spans="1:1" ht="15.75" hidden="1" customHeight="1" x14ac:dyDescent="0.3">
      <c r="A334" s="54"/>
    </row>
    <row r="335" spans="1:1" ht="15.75" hidden="1" customHeight="1" x14ac:dyDescent="0.3">
      <c r="A335" s="54"/>
    </row>
    <row r="336" spans="1:1" ht="15.75" hidden="1" customHeight="1" x14ac:dyDescent="0.3">
      <c r="A336" s="54"/>
    </row>
    <row r="337" spans="1:1" ht="15.75" hidden="1" customHeight="1" x14ac:dyDescent="0.3">
      <c r="A337" s="54"/>
    </row>
    <row r="338" spans="1:1" ht="15.75" hidden="1" customHeight="1" x14ac:dyDescent="0.3">
      <c r="A338" s="54"/>
    </row>
    <row r="339" spans="1:1" ht="15.75" hidden="1" customHeight="1" x14ac:dyDescent="0.3">
      <c r="A339" s="54"/>
    </row>
    <row r="340" spans="1:1" ht="15.75" hidden="1" customHeight="1" x14ac:dyDescent="0.3">
      <c r="A340" s="54"/>
    </row>
    <row r="341" spans="1:1" ht="15.75" hidden="1" customHeight="1" x14ac:dyDescent="0.3">
      <c r="A341" s="54"/>
    </row>
    <row r="342" spans="1:1" ht="15.75" hidden="1" customHeight="1" x14ac:dyDescent="0.3">
      <c r="A342" s="54"/>
    </row>
    <row r="343" spans="1:1" ht="15.75" hidden="1" customHeight="1" x14ac:dyDescent="0.3">
      <c r="A343" s="54"/>
    </row>
    <row r="344" spans="1:1" ht="15.75" hidden="1" customHeight="1" x14ac:dyDescent="0.3">
      <c r="A344" s="54"/>
    </row>
    <row r="345" spans="1:1" ht="15.75" hidden="1" customHeight="1" x14ac:dyDescent="0.3">
      <c r="A345" s="54"/>
    </row>
    <row r="346" spans="1:1" ht="15.75" hidden="1" customHeight="1" x14ac:dyDescent="0.3">
      <c r="A346" s="54"/>
    </row>
    <row r="347" spans="1:1" ht="15.75" hidden="1" customHeight="1" x14ac:dyDescent="0.3">
      <c r="A347" s="54"/>
    </row>
    <row r="348" spans="1:1" ht="15.75" hidden="1" customHeight="1" x14ac:dyDescent="0.3">
      <c r="A348" s="54"/>
    </row>
    <row r="349" spans="1:1" ht="15.75" hidden="1" customHeight="1" x14ac:dyDescent="0.3">
      <c r="A349" s="54"/>
    </row>
    <row r="350" spans="1:1" ht="15.75" hidden="1" customHeight="1" x14ac:dyDescent="0.3">
      <c r="A350" s="54"/>
    </row>
    <row r="351" spans="1:1" ht="15.75" hidden="1" customHeight="1" x14ac:dyDescent="0.3">
      <c r="A351" s="54"/>
    </row>
    <row r="352" spans="1:1" ht="15.75" hidden="1" customHeight="1" x14ac:dyDescent="0.3">
      <c r="A352" s="54"/>
    </row>
    <row r="353" spans="1:1" ht="15.75" hidden="1" customHeight="1" x14ac:dyDescent="0.3">
      <c r="A353" s="54"/>
    </row>
    <row r="354" spans="1:1" ht="15.75" hidden="1" customHeight="1" x14ac:dyDescent="0.3">
      <c r="A354" s="54"/>
    </row>
    <row r="355" spans="1:1" ht="15.75" hidden="1" customHeight="1" x14ac:dyDescent="0.3">
      <c r="A355" s="54"/>
    </row>
    <row r="356" spans="1:1" ht="15.75" hidden="1" customHeight="1" x14ac:dyDescent="0.3">
      <c r="A356" s="54"/>
    </row>
    <row r="357" spans="1:1" ht="15.75" hidden="1" customHeight="1" x14ac:dyDescent="0.3">
      <c r="A357" s="54"/>
    </row>
    <row r="358" spans="1:1" ht="15.75" hidden="1" customHeight="1" x14ac:dyDescent="0.3">
      <c r="A358" s="54"/>
    </row>
    <row r="359" spans="1:1" ht="15.75" hidden="1" customHeight="1" x14ac:dyDescent="0.3">
      <c r="A359" s="54"/>
    </row>
    <row r="360" spans="1:1" ht="15.75" hidden="1" customHeight="1" x14ac:dyDescent="0.3">
      <c r="A360" s="54"/>
    </row>
    <row r="361" spans="1:1" ht="15.75" hidden="1" customHeight="1" x14ac:dyDescent="0.3">
      <c r="A361" s="54"/>
    </row>
    <row r="362" spans="1:1" ht="15.75" hidden="1" customHeight="1" x14ac:dyDescent="0.3">
      <c r="A362" s="54"/>
    </row>
    <row r="363" spans="1:1" ht="15.75" hidden="1" customHeight="1" x14ac:dyDescent="0.3">
      <c r="A363" s="54"/>
    </row>
    <row r="364" spans="1:1" ht="15.75" hidden="1" customHeight="1" x14ac:dyDescent="0.3">
      <c r="A364" s="54"/>
    </row>
    <row r="365" spans="1:1" ht="15.75" hidden="1" customHeight="1" x14ac:dyDescent="0.3">
      <c r="A365" s="54"/>
    </row>
    <row r="366" spans="1:1" ht="15.75" hidden="1" customHeight="1" x14ac:dyDescent="0.3">
      <c r="A366" s="54"/>
    </row>
    <row r="367" spans="1:1" ht="15.75" hidden="1" customHeight="1" x14ac:dyDescent="0.3">
      <c r="A367" s="54"/>
    </row>
    <row r="368" spans="1:1" ht="15.75" hidden="1" customHeight="1" x14ac:dyDescent="0.3">
      <c r="A368" s="54"/>
    </row>
    <row r="369" spans="1:1" ht="15.75" hidden="1" customHeight="1" x14ac:dyDescent="0.3">
      <c r="A369" s="54"/>
    </row>
    <row r="370" spans="1:1" ht="15.75" hidden="1" customHeight="1" x14ac:dyDescent="0.3">
      <c r="A370" s="54"/>
    </row>
    <row r="371" spans="1:1" ht="15.75" hidden="1" customHeight="1" x14ac:dyDescent="0.3">
      <c r="A371" s="54"/>
    </row>
    <row r="372" spans="1:1" ht="15.75" hidden="1" customHeight="1" x14ac:dyDescent="0.3">
      <c r="A372" s="54"/>
    </row>
    <row r="373" spans="1:1" ht="15.75" hidden="1" customHeight="1" x14ac:dyDescent="0.3">
      <c r="A373" s="54"/>
    </row>
    <row r="374" spans="1:1" ht="15.75" hidden="1" customHeight="1" x14ac:dyDescent="0.3">
      <c r="A374" s="54"/>
    </row>
    <row r="375" spans="1:1" ht="15.75" hidden="1" customHeight="1" x14ac:dyDescent="0.3">
      <c r="A375" s="54"/>
    </row>
    <row r="376" spans="1:1" ht="15.75" hidden="1" customHeight="1" x14ac:dyDescent="0.3">
      <c r="A376" s="54"/>
    </row>
    <row r="377" spans="1:1" ht="15.75" hidden="1" customHeight="1" x14ac:dyDescent="0.3">
      <c r="A377" s="54"/>
    </row>
    <row r="378" spans="1:1" ht="15.75" hidden="1" customHeight="1" x14ac:dyDescent="0.3">
      <c r="A378" s="54"/>
    </row>
    <row r="379" spans="1:1" ht="15.75" hidden="1" customHeight="1" x14ac:dyDescent="0.3">
      <c r="A379" s="54"/>
    </row>
    <row r="380" spans="1:1" ht="15.75" hidden="1" customHeight="1" x14ac:dyDescent="0.3">
      <c r="A380" s="54"/>
    </row>
    <row r="381" spans="1:1" ht="15.75" hidden="1" customHeight="1" x14ac:dyDescent="0.3">
      <c r="A381" s="54"/>
    </row>
    <row r="382" spans="1:1" ht="15.75" hidden="1" customHeight="1" x14ac:dyDescent="0.3">
      <c r="A382" s="54"/>
    </row>
    <row r="383" spans="1:1" ht="15.75" hidden="1" customHeight="1" x14ac:dyDescent="0.3">
      <c r="A383" s="54"/>
    </row>
    <row r="384" spans="1:1" ht="15.75" hidden="1" customHeight="1" x14ac:dyDescent="0.3">
      <c r="A384" s="54"/>
    </row>
    <row r="385" spans="1:1" ht="15.75" hidden="1" customHeight="1" x14ac:dyDescent="0.3">
      <c r="A385" s="54"/>
    </row>
    <row r="386" spans="1:1" ht="15.75" hidden="1" customHeight="1" x14ac:dyDescent="0.3">
      <c r="A386" s="54"/>
    </row>
    <row r="387" spans="1:1" ht="15.75" hidden="1" customHeight="1" x14ac:dyDescent="0.3">
      <c r="A387" s="54"/>
    </row>
    <row r="388" spans="1:1" ht="15.75" hidden="1" customHeight="1" x14ac:dyDescent="0.3">
      <c r="A388" s="54"/>
    </row>
    <row r="389" spans="1:1" ht="15.75" hidden="1" customHeight="1" x14ac:dyDescent="0.3">
      <c r="A389" s="54"/>
    </row>
    <row r="390" spans="1:1" ht="15.75" hidden="1" customHeight="1" x14ac:dyDescent="0.3">
      <c r="A390" s="54"/>
    </row>
    <row r="391" spans="1:1" ht="15.75" hidden="1" customHeight="1" x14ac:dyDescent="0.3">
      <c r="A391" s="54"/>
    </row>
    <row r="392" spans="1:1" ht="15.75" hidden="1" customHeight="1" x14ac:dyDescent="0.3">
      <c r="A392" s="54"/>
    </row>
    <row r="393" spans="1:1" ht="15.75" hidden="1" customHeight="1" x14ac:dyDescent="0.3">
      <c r="A393" s="54"/>
    </row>
    <row r="394" spans="1:1" ht="15.75" hidden="1" customHeight="1" x14ac:dyDescent="0.3">
      <c r="A394" s="54"/>
    </row>
    <row r="395" spans="1:1" ht="15.75" hidden="1" customHeight="1" x14ac:dyDescent="0.3">
      <c r="A395" s="54"/>
    </row>
    <row r="396" spans="1:1" ht="15.75" hidden="1" customHeight="1" x14ac:dyDescent="0.3">
      <c r="A396" s="54"/>
    </row>
    <row r="397" spans="1:1" ht="15.75" hidden="1" customHeight="1" x14ac:dyDescent="0.3">
      <c r="A397" s="54"/>
    </row>
    <row r="398" spans="1:1" ht="15.75" hidden="1" customHeight="1" x14ac:dyDescent="0.3">
      <c r="A398" s="54"/>
    </row>
    <row r="399" spans="1:1" ht="15.75" hidden="1" customHeight="1" x14ac:dyDescent="0.3">
      <c r="A399" s="54"/>
    </row>
    <row r="400" spans="1:1" ht="15.75" hidden="1" customHeight="1" x14ac:dyDescent="0.3">
      <c r="A400" s="54"/>
    </row>
    <row r="401" spans="1:1" ht="15.75" hidden="1" customHeight="1" x14ac:dyDescent="0.3">
      <c r="A401" s="54"/>
    </row>
    <row r="402" spans="1:1" ht="15.75" hidden="1" customHeight="1" x14ac:dyDescent="0.3">
      <c r="A402" s="54"/>
    </row>
    <row r="403" spans="1:1" ht="15.75" hidden="1" customHeight="1" x14ac:dyDescent="0.3">
      <c r="A403" s="54"/>
    </row>
    <row r="404" spans="1:1" ht="15.75" hidden="1" customHeight="1" x14ac:dyDescent="0.3">
      <c r="A404" s="54"/>
    </row>
    <row r="405" spans="1:1" ht="15.75" hidden="1" customHeight="1" x14ac:dyDescent="0.3">
      <c r="A405" s="54"/>
    </row>
    <row r="406" spans="1:1" ht="15.75" hidden="1" customHeight="1" x14ac:dyDescent="0.3">
      <c r="A406" s="54"/>
    </row>
    <row r="407" spans="1:1" ht="15.75" hidden="1" customHeight="1" x14ac:dyDescent="0.3">
      <c r="A407" s="54"/>
    </row>
    <row r="408" spans="1:1" ht="15.75" hidden="1" customHeight="1" x14ac:dyDescent="0.3">
      <c r="A408" s="54"/>
    </row>
    <row r="409" spans="1:1" ht="15.75" hidden="1" customHeight="1" x14ac:dyDescent="0.3">
      <c r="A409" s="54"/>
    </row>
    <row r="410" spans="1:1" ht="15.75" hidden="1" customHeight="1" x14ac:dyDescent="0.3">
      <c r="A410" s="54"/>
    </row>
    <row r="411" spans="1:1" ht="15.75" hidden="1" customHeight="1" x14ac:dyDescent="0.3">
      <c r="A411" s="54"/>
    </row>
    <row r="412" spans="1:1" ht="15.75" hidden="1" customHeight="1" x14ac:dyDescent="0.3">
      <c r="A412" s="54"/>
    </row>
    <row r="413" spans="1:1" ht="15.75" hidden="1" customHeight="1" x14ac:dyDescent="0.3">
      <c r="A413" s="54"/>
    </row>
    <row r="414" spans="1:1" ht="15.75" hidden="1" customHeight="1" x14ac:dyDescent="0.3">
      <c r="A414" s="54"/>
    </row>
    <row r="415" spans="1:1" ht="15.75" hidden="1" customHeight="1" x14ac:dyDescent="0.3">
      <c r="A415" s="54"/>
    </row>
    <row r="416" spans="1:1" ht="15.75" hidden="1" customHeight="1" x14ac:dyDescent="0.3">
      <c r="A416" s="54"/>
    </row>
    <row r="417" spans="1:1" ht="15.75" hidden="1" customHeight="1" x14ac:dyDescent="0.3">
      <c r="A417" s="54"/>
    </row>
    <row r="418" spans="1:1" ht="15.75" hidden="1" customHeight="1" x14ac:dyDescent="0.3">
      <c r="A418" s="54"/>
    </row>
    <row r="419" spans="1:1" ht="15.75" hidden="1" customHeight="1" x14ac:dyDescent="0.3">
      <c r="A419" s="54"/>
    </row>
    <row r="420" spans="1:1" ht="15.75" hidden="1" customHeight="1" x14ac:dyDescent="0.3">
      <c r="A420" s="54"/>
    </row>
    <row r="421" spans="1:1" ht="15.75" hidden="1" customHeight="1" x14ac:dyDescent="0.3">
      <c r="A421" s="54"/>
    </row>
    <row r="422" spans="1:1" ht="15.75" hidden="1" customHeight="1" x14ac:dyDescent="0.3">
      <c r="A422" s="54"/>
    </row>
    <row r="423" spans="1:1" ht="15.75" hidden="1" customHeight="1" x14ac:dyDescent="0.3">
      <c r="A423" s="54"/>
    </row>
    <row r="424" spans="1:1" ht="15.75" hidden="1" customHeight="1" x14ac:dyDescent="0.3">
      <c r="A424" s="54"/>
    </row>
    <row r="425" spans="1:1" ht="15.75" hidden="1" customHeight="1" x14ac:dyDescent="0.3">
      <c r="A425" s="54"/>
    </row>
    <row r="426" spans="1:1" ht="15.75" hidden="1" customHeight="1" x14ac:dyDescent="0.3">
      <c r="A426" s="54"/>
    </row>
    <row r="427" spans="1:1" ht="15.75" hidden="1" customHeight="1" x14ac:dyDescent="0.3">
      <c r="A427" s="54"/>
    </row>
    <row r="428" spans="1:1" ht="15.75" hidden="1" customHeight="1" x14ac:dyDescent="0.3">
      <c r="A428" s="54"/>
    </row>
    <row r="429" spans="1:1" ht="15.75" hidden="1" customHeight="1" x14ac:dyDescent="0.3">
      <c r="A429" s="54"/>
    </row>
    <row r="430" spans="1:1" ht="15.75" hidden="1" customHeight="1" x14ac:dyDescent="0.3">
      <c r="A430" s="54"/>
    </row>
    <row r="431" spans="1:1" ht="15.75" hidden="1" customHeight="1" x14ac:dyDescent="0.3">
      <c r="A431" s="54"/>
    </row>
    <row r="432" spans="1:1" ht="15.75" hidden="1" customHeight="1" x14ac:dyDescent="0.3">
      <c r="A432" s="54"/>
    </row>
    <row r="433" spans="1:1" ht="15.75" hidden="1" customHeight="1" x14ac:dyDescent="0.3">
      <c r="A433" s="54"/>
    </row>
    <row r="434" spans="1:1" ht="15.75" hidden="1" customHeight="1" x14ac:dyDescent="0.3">
      <c r="A434" s="54"/>
    </row>
    <row r="435" spans="1:1" ht="15.75" hidden="1" customHeight="1" x14ac:dyDescent="0.3">
      <c r="A435" s="54"/>
    </row>
    <row r="436" spans="1:1" ht="15.75" hidden="1" customHeight="1" x14ac:dyDescent="0.3">
      <c r="A436" s="54"/>
    </row>
    <row r="437" spans="1:1" ht="15.75" hidden="1" customHeight="1" x14ac:dyDescent="0.3">
      <c r="A437" s="54"/>
    </row>
    <row r="438" spans="1:1" ht="15.75" hidden="1" customHeight="1" x14ac:dyDescent="0.3">
      <c r="A438" s="54"/>
    </row>
    <row r="439" spans="1:1" ht="15.75" hidden="1" customHeight="1" x14ac:dyDescent="0.3">
      <c r="A439" s="54"/>
    </row>
    <row r="440" spans="1:1" ht="15.75" hidden="1" customHeight="1" x14ac:dyDescent="0.3">
      <c r="A440" s="54"/>
    </row>
    <row r="441" spans="1:1" ht="15.75" hidden="1" customHeight="1" x14ac:dyDescent="0.3">
      <c r="A441" s="54"/>
    </row>
    <row r="442" spans="1:1" ht="15.75" hidden="1" customHeight="1" x14ac:dyDescent="0.3">
      <c r="A442" s="54"/>
    </row>
    <row r="443" spans="1:1" ht="15.75" hidden="1" customHeight="1" x14ac:dyDescent="0.3">
      <c r="A443" s="54"/>
    </row>
    <row r="444" spans="1:1" ht="15.75" hidden="1" customHeight="1" x14ac:dyDescent="0.3">
      <c r="A444" s="54"/>
    </row>
    <row r="445" spans="1:1" ht="15.75" hidden="1" customHeight="1" x14ac:dyDescent="0.3">
      <c r="A445" s="54"/>
    </row>
    <row r="446" spans="1:1" ht="15.75" hidden="1" customHeight="1" x14ac:dyDescent="0.3">
      <c r="A446" s="54"/>
    </row>
    <row r="447" spans="1:1" ht="15.75" hidden="1" customHeight="1" x14ac:dyDescent="0.3">
      <c r="A447" s="54"/>
    </row>
    <row r="448" spans="1:1" ht="15.75" hidden="1" customHeight="1" x14ac:dyDescent="0.3">
      <c r="A448" s="54"/>
    </row>
    <row r="449" spans="1:1" ht="15.75" hidden="1" customHeight="1" x14ac:dyDescent="0.3">
      <c r="A449" s="54"/>
    </row>
    <row r="450" spans="1:1" ht="15.75" hidden="1" customHeight="1" x14ac:dyDescent="0.3">
      <c r="A450" s="54"/>
    </row>
    <row r="451" spans="1:1" ht="15.75" hidden="1" customHeight="1" x14ac:dyDescent="0.3">
      <c r="A451" s="54"/>
    </row>
    <row r="452" spans="1:1" ht="15.75" hidden="1" customHeight="1" x14ac:dyDescent="0.3">
      <c r="A452" s="54"/>
    </row>
    <row r="453" spans="1:1" ht="15.75" hidden="1" customHeight="1" x14ac:dyDescent="0.3">
      <c r="A453" s="54"/>
    </row>
    <row r="454" spans="1:1" ht="15.75" hidden="1" customHeight="1" x14ac:dyDescent="0.3">
      <c r="A454" s="54"/>
    </row>
    <row r="455" spans="1:1" ht="15.75" hidden="1" customHeight="1" x14ac:dyDescent="0.3">
      <c r="A455" s="54"/>
    </row>
    <row r="456" spans="1:1" ht="15.75" hidden="1" customHeight="1" x14ac:dyDescent="0.3">
      <c r="A456" s="54"/>
    </row>
    <row r="457" spans="1:1" ht="15.75" hidden="1" customHeight="1" x14ac:dyDescent="0.3">
      <c r="A457" s="54"/>
    </row>
    <row r="458" spans="1:1" ht="15.75" hidden="1" customHeight="1" x14ac:dyDescent="0.3">
      <c r="A458" s="54"/>
    </row>
    <row r="459" spans="1:1" ht="15.75" hidden="1" customHeight="1" x14ac:dyDescent="0.3">
      <c r="A459" s="54"/>
    </row>
    <row r="460" spans="1:1" ht="15.75" hidden="1" customHeight="1" x14ac:dyDescent="0.3">
      <c r="A460" s="54"/>
    </row>
    <row r="461" spans="1:1" ht="15.75" hidden="1" customHeight="1" x14ac:dyDescent="0.3">
      <c r="A461" s="54"/>
    </row>
    <row r="462" spans="1:1" ht="15.75" hidden="1" customHeight="1" x14ac:dyDescent="0.3">
      <c r="A462" s="54"/>
    </row>
    <row r="463" spans="1:1" ht="15.75" hidden="1" customHeight="1" x14ac:dyDescent="0.3">
      <c r="A463" s="54"/>
    </row>
    <row r="464" spans="1:1" ht="15.75" hidden="1" customHeight="1" x14ac:dyDescent="0.3">
      <c r="A464" s="54"/>
    </row>
    <row r="465" spans="1:1" ht="15.75" hidden="1" customHeight="1" x14ac:dyDescent="0.3">
      <c r="A465" s="54"/>
    </row>
    <row r="466" spans="1:1" ht="15.75" hidden="1" customHeight="1" x14ac:dyDescent="0.3">
      <c r="A466" s="54"/>
    </row>
    <row r="467" spans="1:1" ht="15.75" hidden="1" customHeight="1" x14ac:dyDescent="0.3">
      <c r="A467" s="54"/>
    </row>
    <row r="468" spans="1:1" ht="15.75" hidden="1" customHeight="1" x14ac:dyDescent="0.3">
      <c r="A468" s="54"/>
    </row>
    <row r="469" spans="1:1" ht="15.75" hidden="1" customHeight="1" x14ac:dyDescent="0.3">
      <c r="A469" s="54"/>
    </row>
    <row r="470" spans="1:1" ht="15.75" hidden="1" customHeight="1" x14ac:dyDescent="0.3">
      <c r="A470" s="54"/>
    </row>
    <row r="471" spans="1:1" ht="15.75" hidden="1" customHeight="1" x14ac:dyDescent="0.3">
      <c r="A471" s="54"/>
    </row>
    <row r="472" spans="1:1" ht="15.75" hidden="1" customHeight="1" x14ac:dyDescent="0.3">
      <c r="A472" s="54"/>
    </row>
    <row r="473" spans="1:1" ht="15.75" hidden="1" customHeight="1" x14ac:dyDescent="0.3">
      <c r="A473" s="54"/>
    </row>
    <row r="474" spans="1:1" ht="15.75" hidden="1" customHeight="1" x14ac:dyDescent="0.3">
      <c r="A474" s="54"/>
    </row>
    <row r="475" spans="1:1" ht="15.75" hidden="1" customHeight="1" x14ac:dyDescent="0.3">
      <c r="A475" s="54"/>
    </row>
    <row r="476" spans="1:1" ht="15.75" hidden="1" customHeight="1" x14ac:dyDescent="0.3">
      <c r="A476" s="54"/>
    </row>
    <row r="477" spans="1:1" ht="15.75" hidden="1" customHeight="1" x14ac:dyDescent="0.3">
      <c r="A477" s="54"/>
    </row>
    <row r="478" spans="1:1" ht="15.75" hidden="1" customHeight="1" x14ac:dyDescent="0.3">
      <c r="A478" s="54"/>
    </row>
    <row r="479" spans="1:1" ht="15.75" hidden="1" customHeight="1" x14ac:dyDescent="0.3">
      <c r="A479" s="54"/>
    </row>
    <row r="480" spans="1:1" ht="15.75" hidden="1" customHeight="1" x14ac:dyDescent="0.3">
      <c r="A480" s="54"/>
    </row>
    <row r="481" spans="1:1" ht="15.75" hidden="1" customHeight="1" x14ac:dyDescent="0.3">
      <c r="A481" s="54"/>
    </row>
    <row r="482" spans="1:1" ht="15.75" hidden="1" customHeight="1" x14ac:dyDescent="0.3">
      <c r="A482" s="54"/>
    </row>
    <row r="483" spans="1:1" ht="15.75" hidden="1" customHeight="1" x14ac:dyDescent="0.3">
      <c r="A483" s="54"/>
    </row>
    <row r="484" spans="1:1" ht="15.75" hidden="1" customHeight="1" x14ac:dyDescent="0.3">
      <c r="A484" s="54"/>
    </row>
    <row r="485" spans="1:1" ht="15.75" hidden="1" customHeight="1" x14ac:dyDescent="0.3">
      <c r="A485" s="54"/>
    </row>
    <row r="486" spans="1:1" ht="15.75" hidden="1" customHeight="1" x14ac:dyDescent="0.3">
      <c r="A486" s="54"/>
    </row>
    <row r="487" spans="1:1" ht="15.75" hidden="1" customHeight="1" x14ac:dyDescent="0.3">
      <c r="A487" s="54"/>
    </row>
    <row r="488" spans="1:1" ht="15.75" hidden="1" customHeight="1" x14ac:dyDescent="0.3">
      <c r="A488" s="54"/>
    </row>
    <row r="489" spans="1:1" ht="15.75" hidden="1" customHeight="1" x14ac:dyDescent="0.3">
      <c r="A489" s="54"/>
    </row>
    <row r="490" spans="1:1" ht="15.75" hidden="1" customHeight="1" x14ac:dyDescent="0.3">
      <c r="A490" s="54"/>
    </row>
    <row r="491" spans="1:1" ht="15.75" hidden="1" customHeight="1" x14ac:dyDescent="0.3">
      <c r="A491" s="54"/>
    </row>
    <row r="492" spans="1:1" ht="15.75" hidden="1" customHeight="1" x14ac:dyDescent="0.3">
      <c r="A492" s="54"/>
    </row>
    <row r="493" spans="1:1" ht="15.75" hidden="1" customHeight="1" x14ac:dyDescent="0.3">
      <c r="A493" s="54"/>
    </row>
    <row r="494" spans="1:1" ht="15.75" hidden="1" customHeight="1" x14ac:dyDescent="0.3">
      <c r="A494" s="54"/>
    </row>
    <row r="495" spans="1:1" ht="15.75" hidden="1" customHeight="1" x14ac:dyDescent="0.3">
      <c r="A495" s="54"/>
    </row>
    <row r="496" spans="1:1" ht="15.75" hidden="1" customHeight="1" x14ac:dyDescent="0.3">
      <c r="A496" s="54"/>
    </row>
    <row r="497" spans="1:1" ht="15.75" hidden="1" customHeight="1" x14ac:dyDescent="0.3">
      <c r="A497" s="54"/>
    </row>
    <row r="498" spans="1:1" ht="15.75" hidden="1" customHeight="1" x14ac:dyDescent="0.3">
      <c r="A498" s="54"/>
    </row>
    <row r="499" spans="1:1" ht="15.75" hidden="1" customHeight="1" x14ac:dyDescent="0.3">
      <c r="A499" s="54"/>
    </row>
    <row r="500" spans="1:1" ht="15.75" hidden="1" customHeight="1" x14ac:dyDescent="0.3">
      <c r="A500" s="54"/>
    </row>
    <row r="501" spans="1:1" ht="15.75" hidden="1" customHeight="1" x14ac:dyDescent="0.3">
      <c r="A501" s="54"/>
    </row>
    <row r="502" spans="1:1" ht="15.75" hidden="1" customHeight="1" x14ac:dyDescent="0.3">
      <c r="A502" s="54"/>
    </row>
    <row r="503" spans="1:1" ht="15.75" hidden="1" customHeight="1" x14ac:dyDescent="0.3">
      <c r="A503" s="54"/>
    </row>
    <row r="504" spans="1:1" ht="15.75" hidden="1" customHeight="1" x14ac:dyDescent="0.3">
      <c r="A504" s="54"/>
    </row>
    <row r="505" spans="1:1" ht="15.75" hidden="1" customHeight="1" x14ac:dyDescent="0.3">
      <c r="A505" s="54"/>
    </row>
    <row r="506" spans="1:1" ht="15.75" hidden="1" customHeight="1" x14ac:dyDescent="0.3">
      <c r="A506" s="54"/>
    </row>
    <row r="507" spans="1:1" ht="15.75" hidden="1" customHeight="1" x14ac:dyDescent="0.3">
      <c r="A507" s="54"/>
    </row>
    <row r="508" spans="1:1" ht="15.75" hidden="1" customHeight="1" x14ac:dyDescent="0.3">
      <c r="A508" s="54"/>
    </row>
    <row r="509" spans="1:1" ht="15.75" hidden="1" customHeight="1" x14ac:dyDescent="0.3">
      <c r="A509" s="54"/>
    </row>
    <row r="510" spans="1:1" ht="15.75" hidden="1" customHeight="1" x14ac:dyDescent="0.3">
      <c r="A510" s="54"/>
    </row>
    <row r="511" spans="1:1" ht="15.75" hidden="1" customHeight="1" x14ac:dyDescent="0.3">
      <c r="A511" s="54"/>
    </row>
    <row r="512" spans="1:1" ht="15.75" hidden="1" customHeight="1" x14ac:dyDescent="0.3">
      <c r="A512" s="54"/>
    </row>
    <row r="513" spans="1:1" ht="15.75" hidden="1" customHeight="1" x14ac:dyDescent="0.3">
      <c r="A513" s="54"/>
    </row>
    <row r="514" spans="1:1" ht="15.75" hidden="1" customHeight="1" x14ac:dyDescent="0.3">
      <c r="A514" s="54"/>
    </row>
    <row r="515" spans="1:1" ht="15.75" hidden="1" customHeight="1" x14ac:dyDescent="0.3">
      <c r="A515" s="54"/>
    </row>
    <row r="516" spans="1:1" ht="15.75" hidden="1" customHeight="1" x14ac:dyDescent="0.3">
      <c r="A516" s="54"/>
    </row>
    <row r="517" spans="1:1" ht="15.75" hidden="1" customHeight="1" x14ac:dyDescent="0.3">
      <c r="A517" s="54"/>
    </row>
    <row r="518" spans="1:1" ht="15.75" hidden="1" customHeight="1" x14ac:dyDescent="0.3">
      <c r="A518" s="54"/>
    </row>
    <row r="519" spans="1:1" ht="15.75" hidden="1" customHeight="1" x14ac:dyDescent="0.3">
      <c r="A519" s="54"/>
    </row>
    <row r="520" spans="1:1" ht="15.75" hidden="1" customHeight="1" x14ac:dyDescent="0.3">
      <c r="A520" s="54"/>
    </row>
    <row r="521" spans="1:1" ht="15.75" hidden="1" customHeight="1" x14ac:dyDescent="0.3">
      <c r="A521" s="54"/>
    </row>
    <row r="522" spans="1:1" ht="15.75" hidden="1" customHeight="1" x14ac:dyDescent="0.3">
      <c r="A522" s="54"/>
    </row>
    <row r="523" spans="1:1" ht="15.75" hidden="1" customHeight="1" x14ac:dyDescent="0.3">
      <c r="A523" s="54"/>
    </row>
    <row r="524" spans="1:1" ht="15.75" hidden="1" customHeight="1" x14ac:dyDescent="0.3">
      <c r="A524" s="54"/>
    </row>
    <row r="525" spans="1:1" ht="15.75" hidden="1" customHeight="1" x14ac:dyDescent="0.3">
      <c r="A525" s="54"/>
    </row>
    <row r="526" spans="1:1" ht="15.75" hidden="1" customHeight="1" x14ac:dyDescent="0.3">
      <c r="A526" s="54"/>
    </row>
    <row r="527" spans="1:1" ht="15.75" hidden="1" customHeight="1" x14ac:dyDescent="0.3">
      <c r="A527" s="54"/>
    </row>
    <row r="528" spans="1:1" ht="15.75" hidden="1" customHeight="1" x14ac:dyDescent="0.3">
      <c r="A528" s="54"/>
    </row>
    <row r="529" spans="1:1" ht="15.75" hidden="1" customHeight="1" x14ac:dyDescent="0.3">
      <c r="A529" s="54"/>
    </row>
    <row r="530" spans="1:1" ht="15.75" hidden="1" customHeight="1" x14ac:dyDescent="0.3">
      <c r="A530" s="54"/>
    </row>
    <row r="531" spans="1:1" ht="15.75" hidden="1" customHeight="1" x14ac:dyDescent="0.3">
      <c r="A531" s="54"/>
    </row>
    <row r="532" spans="1:1" ht="15.75" hidden="1" customHeight="1" x14ac:dyDescent="0.3">
      <c r="A532" s="54"/>
    </row>
    <row r="533" spans="1:1" ht="15.75" hidden="1" customHeight="1" x14ac:dyDescent="0.3">
      <c r="A533" s="54"/>
    </row>
    <row r="534" spans="1:1" ht="15.75" hidden="1" customHeight="1" x14ac:dyDescent="0.3">
      <c r="A534" s="54"/>
    </row>
    <row r="535" spans="1:1" ht="15.75" hidden="1" customHeight="1" x14ac:dyDescent="0.3">
      <c r="A535" s="54"/>
    </row>
    <row r="536" spans="1:1" ht="15.75" hidden="1" customHeight="1" x14ac:dyDescent="0.3">
      <c r="A536" s="54"/>
    </row>
    <row r="537" spans="1:1" ht="15.75" hidden="1" customHeight="1" x14ac:dyDescent="0.3">
      <c r="A537" s="54"/>
    </row>
    <row r="538" spans="1:1" ht="15.75" hidden="1" customHeight="1" x14ac:dyDescent="0.3">
      <c r="A538" s="54"/>
    </row>
    <row r="539" spans="1:1" ht="15.75" hidden="1" customHeight="1" x14ac:dyDescent="0.3">
      <c r="A539" s="54"/>
    </row>
    <row r="540" spans="1:1" ht="15.75" hidden="1" customHeight="1" x14ac:dyDescent="0.3">
      <c r="A540" s="54"/>
    </row>
    <row r="541" spans="1:1" ht="15.75" hidden="1" customHeight="1" x14ac:dyDescent="0.3">
      <c r="A541" s="54"/>
    </row>
    <row r="542" spans="1:1" ht="15.75" hidden="1" customHeight="1" x14ac:dyDescent="0.3">
      <c r="A542" s="54"/>
    </row>
    <row r="543" spans="1:1" ht="15.75" hidden="1" customHeight="1" x14ac:dyDescent="0.3">
      <c r="A543" s="54"/>
    </row>
    <row r="544" spans="1:1" ht="15.75" hidden="1" customHeight="1" x14ac:dyDescent="0.3">
      <c r="A544" s="54"/>
    </row>
    <row r="545" spans="1:1" ht="15.75" hidden="1" customHeight="1" x14ac:dyDescent="0.3">
      <c r="A545" s="54"/>
    </row>
    <row r="546" spans="1:1" ht="15.75" hidden="1" customHeight="1" x14ac:dyDescent="0.3">
      <c r="A546" s="54"/>
    </row>
    <row r="547" spans="1:1" ht="15.75" hidden="1" customHeight="1" x14ac:dyDescent="0.3">
      <c r="A547" s="54"/>
    </row>
    <row r="548" spans="1:1" ht="15.75" hidden="1" customHeight="1" x14ac:dyDescent="0.3">
      <c r="A548" s="54"/>
    </row>
    <row r="549" spans="1:1" ht="15.75" hidden="1" customHeight="1" x14ac:dyDescent="0.3">
      <c r="A549" s="54"/>
    </row>
    <row r="550" spans="1:1" ht="15.75" hidden="1" customHeight="1" x14ac:dyDescent="0.3">
      <c r="A550" s="54"/>
    </row>
    <row r="551" spans="1:1" ht="15.75" hidden="1" customHeight="1" x14ac:dyDescent="0.3">
      <c r="A551" s="54"/>
    </row>
    <row r="552" spans="1:1" ht="15.75" hidden="1" customHeight="1" x14ac:dyDescent="0.3">
      <c r="A552" s="54"/>
    </row>
    <row r="553" spans="1:1" ht="15.75" hidden="1" customHeight="1" x14ac:dyDescent="0.3">
      <c r="A553" s="54"/>
    </row>
    <row r="554" spans="1:1" ht="15.75" hidden="1" customHeight="1" x14ac:dyDescent="0.3">
      <c r="A554" s="54"/>
    </row>
    <row r="555" spans="1:1" ht="15.75" hidden="1" customHeight="1" x14ac:dyDescent="0.3">
      <c r="A555" s="54"/>
    </row>
    <row r="556" spans="1:1" ht="15.75" hidden="1" customHeight="1" x14ac:dyDescent="0.3">
      <c r="A556" s="54"/>
    </row>
    <row r="557" spans="1:1" ht="15.75" hidden="1" customHeight="1" x14ac:dyDescent="0.3">
      <c r="A557" s="54"/>
    </row>
    <row r="558" spans="1:1" ht="15.75" hidden="1" customHeight="1" x14ac:dyDescent="0.3">
      <c r="A558" s="54"/>
    </row>
    <row r="559" spans="1:1" ht="15.75" hidden="1" customHeight="1" x14ac:dyDescent="0.3">
      <c r="A559" s="54"/>
    </row>
    <row r="560" spans="1:1" ht="15.75" hidden="1" customHeight="1" x14ac:dyDescent="0.3">
      <c r="A560" s="54"/>
    </row>
    <row r="561" spans="1:1" ht="15.75" hidden="1" customHeight="1" x14ac:dyDescent="0.3">
      <c r="A561" s="54"/>
    </row>
    <row r="562" spans="1:1" ht="15.75" hidden="1" customHeight="1" x14ac:dyDescent="0.3">
      <c r="A562" s="54"/>
    </row>
    <row r="563" spans="1:1" ht="15.75" hidden="1" customHeight="1" x14ac:dyDescent="0.3">
      <c r="A563" s="54"/>
    </row>
    <row r="564" spans="1:1" ht="15.75" hidden="1" customHeight="1" x14ac:dyDescent="0.3">
      <c r="A564" s="54"/>
    </row>
    <row r="565" spans="1:1" ht="15.75" hidden="1" customHeight="1" x14ac:dyDescent="0.3">
      <c r="A565" s="54"/>
    </row>
    <row r="566" spans="1:1" ht="15.75" hidden="1" customHeight="1" x14ac:dyDescent="0.3">
      <c r="A566" s="54"/>
    </row>
    <row r="567" spans="1:1" ht="15.75" hidden="1" customHeight="1" x14ac:dyDescent="0.3">
      <c r="A567" s="54"/>
    </row>
    <row r="568" spans="1:1" ht="15.75" hidden="1" customHeight="1" x14ac:dyDescent="0.3">
      <c r="A568" s="54"/>
    </row>
    <row r="569" spans="1:1" ht="15.75" hidden="1" customHeight="1" x14ac:dyDescent="0.3">
      <c r="A569" s="54"/>
    </row>
    <row r="570" spans="1:1" ht="15.75" hidden="1" customHeight="1" x14ac:dyDescent="0.3">
      <c r="A570" s="54"/>
    </row>
    <row r="571" spans="1:1" ht="15.75" hidden="1" customHeight="1" x14ac:dyDescent="0.3">
      <c r="A571" s="54"/>
    </row>
    <row r="572" spans="1:1" ht="15.75" hidden="1" customHeight="1" x14ac:dyDescent="0.3">
      <c r="A572" s="54"/>
    </row>
    <row r="573" spans="1:1" ht="15.75" hidden="1" customHeight="1" x14ac:dyDescent="0.3">
      <c r="A573" s="54"/>
    </row>
    <row r="574" spans="1:1" ht="15.75" hidden="1" customHeight="1" x14ac:dyDescent="0.3">
      <c r="A574" s="54"/>
    </row>
    <row r="575" spans="1:1" ht="15.75" hidden="1" customHeight="1" x14ac:dyDescent="0.3">
      <c r="A575" s="54"/>
    </row>
    <row r="576" spans="1:1" ht="15.75" hidden="1" customHeight="1" x14ac:dyDescent="0.3">
      <c r="A576" s="54"/>
    </row>
    <row r="577" spans="1:1" ht="15.75" hidden="1" customHeight="1" x14ac:dyDescent="0.3">
      <c r="A577" s="54"/>
    </row>
    <row r="578" spans="1:1" ht="15.75" hidden="1" customHeight="1" x14ac:dyDescent="0.3">
      <c r="A578" s="54"/>
    </row>
    <row r="579" spans="1:1" ht="15.75" hidden="1" customHeight="1" x14ac:dyDescent="0.3">
      <c r="A579" s="54"/>
    </row>
    <row r="580" spans="1:1" ht="15.75" hidden="1" customHeight="1" x14ac:dyDescent="0.3">
      <c r="A580" s="54"/>
    </row>
    <row r="581" spans="1:1" ht="15.75" hidden="1" customHeight="1" x14ac:dyDescent="0.3">
      <c r="A581" s="54"/>
    </row>
    <row r="582" spans="1:1" ht="15.75" hidden="1" customHeight="1" x14ac:dyDescent="0.3">
      <c r="A582" s="54"/>
    </row>
    <row r="583" spans="1:1" ht="15.75" hidden="1" customHeight="1" x14ac:dyDescent="0.3">
      <c r="A583" s="54"/>
    </row>
    <row r="584" spans="1:1" ht="15.75" hidden="1" customHeight="1" x14ac:dyDescent="0.3">
      <c r="A584" s="54"/>
    </row>
    <row r="585" spans="1:1" ht="15.75" hidden="1" customHeight="1" x14ac:dyDescent="0.3">
      <c r="A585" s="54"/>
    </row>
    <row r="586" spans="1:1" ht="15.75" hidden="1" customHeight="1" x14ac:dyDescent="0.3">
      <c r="A586" s="54"/>
    </row>
    <row r="587" spans="1:1" ht="15.75" hidden="1" customHeight="1" x14ac:dyDescent="0.3">
      <c r="A587" s="54"/>
    </row>
    <row r="588" spans="1:1" ht="15.75" hidden="1" customHeight="1" x14ac:dyDescent="0.3">
      <c r="A588" s="54"/>
    </row>
    <row r="589" spans="1:1" ht="15.75" hidden="1" customHeight="1" x14ac:dyDescent="0.3">
      <c r="A589" s="54"/>
    </row>
    <row r="590" spans="1:1" ht="15.75" hidden="1" customHeight="1" x14ac:dyDescent="0.3">
      <c r="A590" s="54"/>
    </row>
    <row r="591" spans="1:1" ht="15.75" hidden="1" customHeight="1" x14ac:dyDescent="0.3">
      <c r="A591" s="54"/>
    </row>
    <row r="592" spans="1:1" ht="15.75" hidden="1" customHeight="1" x14ac:dyDescent="0.3">
      <c r="A592" s="54"/>
    </row>
    <row r="593" spans="1:1" ht="15.75" hidden="1" customHeight="1" x14ac:dyDescent="0.3">
      <c r="A593" s="54"/>
    </row>
    <row r="594" spans="1:1" ht="15.75" hidden="1" customHeight="1" x14ac:dyDescent="0.3">
      <c r="A594" s="54"/>
    </row>
    <row r="595" spans="1:1" ht="15.75" hidden="1" customHeight="1" x14ac:dyDescent="0.3">
      <c r="A595" s="54"/>
    </row>
    <row r="596" spans="1:1" ht="15.75" hidden="1" customHeight="1" x14ac:dyDescent="0.3">
      <c r="A596" s="54"/>
    </row>
    <row r="597" spans="1:1" ht="15.75" hidden="1" customHeight="1" x14ac:dyDescent="0.3">
      <c r="A597" s="54"/>
    </row>
    <row r="598" spans="1:1" ht="15.75" hidden="1" customHeight="1" x14ac:dyDescent="0.3">
      <c r="A598" s="54"/>
    </row>
    <row r="599" spans="1:1" ht="15.75" hidden="1" customHeight="1" x14ac:dyDescent="0.3">
      <c r="A599" s="54"/>
    </row>
    <row r="600" spans="1:1" ht="15.75" hidden="1" customHeight="1" x14ac:dyDescent="0.3">
      <c r="A600" s="54"/>
    </row>
    <row r="601" spans="1:1" ht="15.75" hidden="1" customHeight="1" x14ac:dyDescent="0.3">
      <c r="A601" s="54"/>
    </row>
    <row r="602" spans="1:1" ht="15.75" hidden="1" customHeight="1" x14ac:dyDescent="0.3">
      <c r="A602" s="54"/>
    </row>
    <row r="603" spans="1:1" ht="15.75" hidden="1" customHeight="1" x14ac:dyDescent="0.3">
      <c r="A603" s="54"/>
    </row>
    <row r="604" spans="1:1" ht="15.75" hidden="1" customHeight="1" x14ac:dyDescent="0.3">
      <c r="A604" s="54"/>
    </row>
    <row r="605" spans="1:1" ht="15.75" hidden="1" customHeight="1" x14ac:dyDescent="0.3">
      <c r="A605" s="54"/>
    </row>
    <row r="606" spans="1:1" ht="15.75" hidden="1" customHeight="1" x14ac:dyDescent="0.3">
      <c r="A606" s="54"/>
    </row>
    <row r="607" spans="1:1" ht="15.75" hidden="1" customHeight="1" x14ac:dyDescent="0.3">
      <c r="A607" s="54"/>
    </row>
    <row r="608" spans="1:1" ht="15.75" hidden="1" customHeight="1" x14ac:dyDescent="0.3">
      <c r="A608" s="54"/>
    </row>
    <row r="609" spans="1:1" ht="15.75" hidden="1" customHeight="1" x14ac:dyDescent="0.3">
      <c r="A609" s="54"/>
    </row>
    <row r="610" spans="1:1" ht="15.75" hidden="1" customHeight="1" x14ac:dyDescent="0.3">
      <c r="A610" s="54"/>
    </row>
    <row r="611" spans="1:1" ht="15.75" hidden="1" customHeight="1" x14ac:dyDescent="0.3">
      <c r="A611" s="54"/>
    </row>
    <row r="612" spans="1:1" ht="15.75" hidden="1" customHeight="1" x14ac:dyDescent="0.3">
      <c r="A612" s="54"/>
    </row>
    <row r="613" spans="1:1" ht="15.75" hidden="1" customHeight="1" x14ac:dyDescent="0.3">
      <c r="A613" s="54"/>
    </row>
    <row r="614" spans="1:1" ht="15.75" hidden="1" customHeight="1" x14ac:dyDescent="0.3">
      <c r="A614" s="54"/>
    </row>
    <row r="615" spans="1:1" ht="15.75" hidden="1" customHeight="1" x14ac:dyDescent="0.3">
      <c r="A615" s="54"/>
    </row>
    <row r="616" spans="1:1" ht="15.75" hidden="1" customHeight="1" x14ac:dyDescent="0.3">
      <c r="A616" s="54"/>
    </row>
    <row r="617" spans="1:1" ht="15.75" hidden="1" customHeight="1" x14ac:dyDescent="0.3">
      <c r="A617" s="54"/>
    </row>
    <row r="618" spans="1:1" ht="15.75" hidden="1" customHeight="1" x14ac:dyDescent="0.3">
      <c r="A618" s="54"/>
    </row>
    <row r="619" spans="1:1" ht="15.75" hidden="1" customHeight="1" x14ac:dyDescent="0.3">
      <c r="A619" s="54"/>
    </row>
    <row r="620" spans="1:1" ht="15.75" hidden="1" customHeight="1" x14ac:dyDescent="0.3">
      <c r="A620" s="54"/>
    </row>
    <row r="621" spans="1:1" ht="15.75" hidden="1" customHeight="1" x14ac:dyDescent="0.3">
      <c r="A621" s="54"/>
    </row>
    <row r="622" spans="1:1" ht="15.75" hidden="1" customHeight="1" x14ac:dyDescent="0.3">
      <c r="A622" s="54"/>
    </row>
    <row r="623" spans="1:1" ht="15.75" hidden="1" customHeight="1" x14ac:dyDescent="0.3">
      <c r="A623" s="54"/>
    </row>
    <row r="624" spans="1:1" ht="15.75" hidden="1" customHeight="1" x14ac:dyDescent="0.3">
      <c r="A624" s="54"/>
    </row>
    <row r="625" spans="1:1" ht="15.75" hidden="1" customHeight="1" x14ac:dyDescent="0.3">
      <c r="A625" s="54"/>
    </row>
    <row r="626" spans="1:1" ht="15.75" hidden="1" customHeight="1" x14ac:dyDescent="0.3">
      <c r="A626" s="54"/>
    </row>
    <row r="627" spans="1:1" ht="15.75" hidden="1" customHeight="1" x14ac:dyDescent="0.3">
      <c r="A627" s="54"/>
    </row>
    <row r="628" spans="1:1" ht="15.75" hidden="1" customHeight="1" x14ac:dyDescent="0.3">
      <c r="A628" s="54"/>
    </row>
    <row r="629" spans="1:1" ht="15.75" hidden="1" customHeight="1" x14ac:dyDescent="0.3">
      <c r="A629" s="54"/>
    </row>
    <row r="630" spans="1:1" ht="15.75" hidden="1" customHeight="1" x14ac:dyDescent="0.3">
      <c r="A630" s="54"/>
    </row>
    <row r="631" spans="1:1" ht="15.75" hidden="1" customHeight="1" x14ac:dyDescent="0.3">
      <c r="A631" s="54"/>
    </row>
    <row r="632" spans="1:1" ht="15.75" hidden="1" customHeight="1" x14ac:dyDescent="0.3">
      <c r="A632" s="54"/>
    </row>
    <row r="633" spans="1:1" ht="15.75" hidden="1" customHeight="1" x14ac:dyDescent="0.3">
      <c r="A633" s="54"/>
    </row>
    <row r="634" spans="1:1" ht="15.75" hidden="1" customHeight="1" x14ac:dyDescent="0.3">
      <c r="A634" s="54"/>
    </row>
    <row r="635" spans="1:1" ht="15.75" hidden="1" customHeight="1" x14ac:dyDescent="0.3">
      <c r="A635" s="54"/>
    </row>
    <row r="636" spans="1:1" ht="15.75" hidden="1" customHeight="1" x14ac:dyDescent="0.3">
      <c r="A636" s="54"/>
    </row>
    <row r="637" spans="1:1" ht="15.75" hidden="1" customHeight="1" x14ac:dyDescent="0.3">
      <c r="A637" s="54"/>
    </row>
    <row r="638" spans="1:1" ht="15.75" hidden="1" customHeight="1" x14ac:dyDescent="0.3">
      <c r="A638" s="54"/>
    </row>
    <row r="639" spans="1:1" ht="15.75" hidden="1" customHeight="1" x14ac:dyDescent="0.3">
      <c r="A639" s="54"/>
    </row>
    <row r="640" spans="1:1" ht="15.75" hidden="1" customHeight="1" x14ac:dyDescent="0.3">
      <c r="A640" s="54"/>
    </row>
    <row r="641" spans="1:1" ht="15.75" hidden="1" customHeight="1" x14ac:dyDescent="0.3">
      <c r="A641" s="54"/>
    </row>
    <row r="642" spans="1:1" ht="15.75" hidden="1" customHeight="1" x14ac:dyDescent="0.3">
      <c r="A642" s="54"/>
    </row>
    <row r="643" spans="1:1" ht="15.75" hidden="1" customHeight="1" x14ac:dyDescent="0.3">
      <c r="A643" s="54"/>
    </row>
    <row r="644" spans="1:1" ht="15.75" hidden="1" customHeight="1" x14ac:dyDescent="0.3">
      <c r="A644" s="54"/>
    </row>
    <row r="645" spans="1:1" ht="15.75" hidden="1" customHeight="1" x14ac:dyDescent="0.3">
      <c r="A645" s="54"/>
    </row>
    <row r="646" spans="1:1" ht="15.75" hidden="1" customHeight="1" x14ac:dyDescent="0.3">
      <c r="A646" s="54"/>
    </row>
    <row r="647" spans="1:1" ht="15.75" hidden="1" customHeight="1" x14ac:dyDescent="0.3">
      <c r="A647" s="54"/>
    </row>
    <row r="648" spans="1:1" ht="15.75" hidden="1" customHeight="1" x14ac:dyDescent="0.3">
      <c r="A648" s="54"/>
    </row>
    <row r="649" spans="1:1" ht="15.75" hidden="1" customHeight="1" x14ac:dyDescent="0.3">
      <c r="A649" s="54"/>
    </row>
    <row r="650" spans="1:1" ht="15.75" hidden="1" customHeight="1" x14ac:dyDescent="0.3">
      <c r="A650" s="54"/>
    </row>
    <row r="651" spans="1:1" ht="15.75" hidden="1" customHeight="1" x14ac:dyDescent="0.3">
      <c r="A651" s="54"/>
    </row>
    <row r="652" spans="1:1" ht="15.75" hidden="1" customHeight="1" x14ac:dyDescent="0.3">
      <c r="A652" s="54"/>
    </row>
    <row r="653" spans="1:1" ht="15.75" hidden="1" customHeight="1" x14ac:dyDescent="0.3">
      <c r="A653" s="54"/>
    </row>
    <row r="654" spans="1:1" ht="15.75" hidden="1" customHeight="1" x14ac:dyDescent="0.3">
      <c r="A654" s="54"/>
    </row>
    <row r="655" spans="1:1" ht="15.75" hidden="1" customHeight="1" x14ac:dyDescent="0.3">
      <c r="A655" s="54"/>
    </row>
    <row r="656" spans="1:1" ht="15.75" hidden="1" customHeight="1" x14ac:dyDescent="0.3">
      <c r="A656" s="54"/>
    </row>
    <row r="657" spans="1:1" ht="15.75" hidden="1" customHeight="1" x14ac:dyDescent="0.3">
      <c r="A657" s="54"/>
    </row>
    <row r="658" spans="1:1" ht="15.75" hidden="1" customHeight="1" x14ac:dyDescent="0.3">
      <c r="A658" s="54"/>
    </row>
    <row r="659" spans="1:1" ht="15.75" hidden="1" customHeight="1" x14ac:dyDescent="0.3">
      <c r="A659" s="54"/>
    </row>
    <row r="660" spans="1:1" ht="15.75" hidden="1" customHeight="1" x14ac:dyDescent="0.3">
      <c r="A660" s="54"/>
    </row>
    <row r="661" spans="1:1" ht="15.75" hidden="1" customHeight="1" x14ac:dyDescent="0.3">
      <c r="A661" s="54"/>
    </row>
    <row r="662" spans="1:1" ht="15.75" hidden="1" customHeight="1" x14ac:dyDescent="0.3">
      <c r="A662" s="54"/>
    </row>
    <row r="663" spans="1:1" ht="15.75" hidden="1" customHeight="1" x14ac:dyDescent="0.3">
      <c r="A663" s="54"/>
    </row>
    <row r="664" spans="1:1" ht="15.75" hidden="1" customHeight="1" x14ac:dyDescent="0.3">
      <c r="A664" s="54"/>
    </row>
    <row r="665" spans="1:1" ht="15.75" hidden="1" customHeight="1" x14ac:dyDescent="0.3">
      <c r="A665" s="54"/>
    </row>
    <row r="666" spans="1:1" ht="15.75" hidden="1" customHeight="1" x14ac:dyDescent="0.3">
      <c r="A666" s="54"/>
    </row>
    <row r="667" spans="1:1" ht="15.75" hidden="1" customHeight="1" x14ac:dyDescent="0.3">
      <c r="A667" s="54"/>
    </row>
    <row r="668" spans="1:1" ht="15.75" hidden="1" customHeight="1" x14ac:dyDescent="0.3">
      <c r="A668" s="54"/>
    </row>
    <row r="669" spans="1:1" ht="15.75" hidden="1" customHeight="1" x14ac:dyDescent="0.3">
      <c r="A669" s="54"/>
    </row>
    <row r="670" spans="1:1" ht="15.75" hidden="1" customHeight="1" x14ac:dyDescent="0.3">
      <c r="A670" s="54"/>
    </row>
    <row r="671" spans="1:1" ht="15.75" hidden="1" customHeight="1" x14ac:dyDescent="0.3">
      <c r="A671" s="54"/>
    </row>
    <row r="672" spans="1:1" ht="15.75" hidden="1" customHeight="1" x14ac:dyDescent="0.3">
      <c r="A672" s="54"/>
    </row>
    <row r="673" spans="1:1" ht="15.75" hidden="1" customHeight="1" x14ac:dyDescent="0.3">
      <c r="A673" s="54"/>
    </row>
    <row r="674" spans="1:1" ht="15.75" hidden="1" customHeight="1" x14ac:dyDescent="0.3">
      <c r="A674" s="54"/>
    </row>
    <row r="675" spans="1:1" ht="15.75" hidden="1" customHeight="1" x14ac:dyDescent="0.3">
      <c r="A675" s="54"/>
    </row>
    <row r="676" spans="1:1" ht="15.75" hidden="1" customHeight="1" x14ac:dyDescent="0.3">
      <c r="A676" s="54"/>
    </row>
    <row r="677" spans="1:1" ht="15.75" hidden="1" customHeight="1" x14ac:dyDescent="0.3">
      <c r="A677" s="54"/>
    </row>
    <row r="678" spans="1:1" ht="15.75" hidden="1" customHeight="1" x14ac:dyDescent="0.3">
      <c r="A678" s="54"/>
    </row>
    <row r="679" spans="1:1" ht="15.75" hidden="1" customHeight="1" x14ac:dyDescent="0.3">
      <c r="A679" s="54"/>
    </row>
    <row r="680" spans="1:1" ht="15.75" hidden="1" customHeight="1" x14ac:dyDescent="0.3">
      <c r="A680" s="54"/>
    </row>
    <row r="681" spans="1:1" ht="15.75" hidden="1" customHeight="1" x14ac:dyDescent="0.3">
      <c r="A681" s="54"/>
    </row>
    <row r="682" spans="1:1" ht="15.75" hidden="1" customHeight="1" x14ac:dyDescent="0.3">
      <c r="A682" s="54"/>
    </row>
    <row r="683" spans="1:1" ht="15.75" hidden="1" customHeight="1" x14ac:dyDescent="0.3">
      <c r="A683" s="54"/>
    </row>
    <row r="684" spans="1:1" ht="15.75" hidden="1" customHeight="1" x14ac:dyDescent="0.3">
      <c r="A684" s="54"/>
    </row>
    <row r="685" spans="1:1" ht="15.75" hidden="1" customHeight="1" x14ac:dyDescent="0.3">
      <c r="A685" s="54"/>
    </row>
    <row r="686" spans="1:1" ht="15.75" hidden="1" customHeight="1" x14ac:dyDescent="0.3">
      <c r="A686" s="54"/>
    </row>
    <row r="687" spans="1:1" ht="15.75" hidden="1" customHeight="1" x14ac:dyDescent="0.3">
      <c r="A687" s="54"/>
    </row>
    <row r="688" spans="1:1" ht="15.75" hidden="1" customHeight="1" x14ac:dyDescent="0.3">
      <c r="A688" s="54"/>
    </row>
    <row r="689" spans="1:1" ht="15.75" hidden="1" customHeight="1" x14ac:dyDescent="0.3">
      <c r="A689" s="54"/>
    </row>
    <row r="690" spans="1:1" ht="15.75" hidden="1" customHeight="1" x14ac:dyDescent="0.3">
      <c r="A690" s="54"/>
    </row>
    <row r="691" spans="1:1" ht="15.75" hidden="1" customHeight="1" x14ac:dyDescent="0.3">
      <c r="A691" s="54"/>
    </row>
    <row r="692" spans="1:1" ht="15.75" hidden="1" customHeight="1" x14ac:dyDescent="0.3">
      <c r="A692" s="54"/>
    </row>
    <row r="693" spans="1:1" ht="15.75" hidden="1" customHeight="1" x14ac:dyDescent="0.3">
      <c r="A693" s="54"/>
    </row>
    <row r="694" spans="1:1" ht="15.75" hidden="1" customHeight="1" x14ac:dyDescent="0.3">
      <c r="A694" s="54"/>
    </row>
    <row r="695" spans="1:1" ht="15.75" hidden="1" customHeight="1" x14ac:dyDescent="0.3">
      <c r="A695" s="54"/>
    </row>
    <row r="696" spans="1:1" ht="15.75" hidden="1" customHeight="1" x14ac:dyDescent="0.3">
      <c r="A696" s="54"/>
    </row>
    <row r="697" spans="1:1" ht="15.75" hidden="1" customHeight="1" x14ac:dyDescent="0.3">
      <c r="A697" s="54"/>
    </row>
    <row r="698" spans="1:1" ht="15.75" hidden="1" customHeight="1" x14ac:dyDescent="0.3">
      <c r="A698" s="54"/>
    </row>
    <row r="699" spans="1:1" ht="15.75" hidden="1" customHeight="1" x14ac:dyDescent="0.3">
      <c r="A699" s="54"/>
    </row>
    <row r="700" spans="1:1" ht="15.75" hidden="1" customHeight="1" x14ac:dyDescent="0.3">
      <c r="A700" s="54"/>
    </row>
    <row r="701" spans="1:1" ht="15.75" hidden="1" customHeight="1" x14ac:dyDescent="0.3">
      <c r="A701" s="54"/>
    </row>
    <row r="702" spans="1:1" ht="15.75" hidden="1" customHeight="1" x14ac:dyDescent="0.3">
      <c r="A702" s="54"/>
    </row>
    <row r="703" spans="1:1" ht="15.75" hidden="1" customHeight="1" x14ac:dyDescent="0.3">
      <c r="A703" s="54"/>
    </row>
    <row r="704" spans="1:1" ht="15.75" hidden="1" customHeight="1" x14ac:dyDescent="0.3">
      <c r="A704" s="54"/>
    </row>
    <row r="705" spans="1:1" ht="15.75" hidden="1" customHeight="1" x14ac:dyDescent="0.3">
      <c r="A705" s="54"/>
    </row>
    <row r="706" spans="1:1" ht="15.75" hidden="1" customHeight="1" x14ac:dyDescent="0.3">
      <c r="A706" s="54"/>
    </row>
    <row r="707" spans="1:1" ht="15.75" hidden="1" customHeight="1" x14ac:dyDescent="0.3">
      <c r="A707" s="54"/>
    </row>
    <row r="708" spans="1:1" ht="15.75" hidden="1" customHeight="1" x14ac:dyDescent="0.3">
      <c r="A708" s="54"/>
    </row>
    <row r="709" spans="1:1" ht="15.75" hidden="1" customHeight="1" x14ac:dyDescent="0.3">
      <c r="A709" s="54"/>
    </row>
    <row r="710" spans="1:1" ht="15.75" hidden="1" customHeight="1" x14ac:dyDescent="0.3">
      <c r="A710" s="54"/>
    </row>
    <row r="711" spans="1:1" ht="15.75" hidden="1" customHeight="1" x14ac:dyDescent="0.3">
      <c r="A711" s="54"/>
    </row>
    <row r="712" spans="1:1" ht="15.75" hidden="1" customHeight="1" x14ac:dyDescent="0.3">
      <c r="A712" s="54"/>
    </row>
    <row r="713" spans="1:1" ht="15.75" hidden="1" customHeight="1" x14ac:dyDescent="0.3">
      <c r="A713" s="54"/>
    </row>
    <row r="714" spans="1:1" ht="15.75" hidden="1" customHeight="1" x14ac:dyDescent="0.3">
      <c r="A714" s="54"/>
    </row>
    <row r="715" spans="1:1" ht="15.75" hidden="1" customHeight="1" x14ac:dyDescent="0.3">
      <c r="A715" s="54"/>
    </row>
    <row r="716" spans="1:1" ht="15.75" hidden="1" customHeight="1" x14ac:dyDescent="0.3">
      <c r="A716" s="54"/>
    </row>
    <row r="717" spans="1:1" ht="15.75" hidden="1" customHeight="1" x14ac:dyDescent="0.3">
      <c r="A717" s="54"/>
    </row>
    <row r="718" spans="1:1" ht="15.75" hidden="1" customHeight="1" x14ac:dyDescent="0.3">
      <c r="A718" s="54"/>
    </row>
    <row r="719" spans="1:1" ht="15.75" hidden="1" customHeight="1" x14ac:dyDescent="0.3">
      <c r="A719" s="54"/>
    </row>
    <row r="720" spans="1:1" ht="15.75" hidden="1" customHeight="1" x14ac:dyDescent="0.3">
      <c r="A720" s="54"/>
    </row>
    <row r="721" spans="1:1" ht="15.75" hidden="1" customHeight="1" x14ac:dyDescent="0.3">
      <c r="A721" s="54"/>
    </row>
    <row r="722" spans="1:1" ht="15.75" hidden="1" customHeight="1" x14ac:dyDescent="0.3">
      <c r="A722" s="54"/>
    </row>
    <row r="723" spans="1:1" ht="15.75" hidden="1" customHeight="1" x14ac:dyDescent="0.3">
      <c r="A723" s="54"/>
    </row>
    <row r="724" spans="1:1" ht="15.75" hidden="1" customHeight="1" x14ac:dyDescent="0.3">
      <c r="A724" s="54"/>
    </row>
    <row r="725" spans="1:1" ht="15.75" hidden="1" customHeight="1" x14ac:dyDescent="0.3">
      <c r="A725" s="54"/>
    </row>
    <row r="726" spans="1:1" ht="15.75" hidden="1" customHeight="1" x14ac:dyDescent="0.3">
      <c r="A726" s="54"/>
    </row>
    <row r="727" spans="1:1" ht="15.75" hidden="1" customHeight="1" x14ac:dyDescent="0.3">
      <c r="A727" s="54"/>
    </row>
    <row r="728" spans="1:1" ht="15.75" hidden="1" customHeight="1" x14ac:dyDescent="0.3">
      <c r="A728" s="54"/>
    </row>
    <row r="729" spans="1:1" ht="15.75" hidden="1" customHeight="1" x14ac:dyDescent="0.3">
      <c r="A729" s="54"/>
    </row>
    <row r="730" spans="1:1" ht="15.75" hidden="1" customHeight="1" x14ac:dyDescent="0.3">
      <c r="A730" s="54"/>
    </row>
    <row r="731" spans="1:1" ht="15.75" hidden="1" customHeight="1" x14ac:dyDescent="0.3">
      <c r="A731" s="54"/>
    </row>
    <row r="732" spans="1:1" ht="15.75" hidden="1" customHeight="1" x14ac:dyDescent="0.3">
      <c r="A732" s="54"/>
    </row>
    <row r="733" spans="1:1" ht="15.75" hidden="1" customHeight="1" x14ac:dyDescent="0.3">
      <c r="A733" s="54"/>
    </row>
    <row r="734" spans="1:1" ht="15.75" hidden="1" customHeight="1" x14ac:dyDescent="0.3">
      <c r="A734" s="54"/>
    </row>
    <row r="735" spans="1:1" ht="15.75" hidden="1" customHeight="1" x14ac:dyDescent="0.3">
      <c r="A735" s="54"/>
    </row>
    <row r="736" spans="1:1" ht="15.75" hidden="1" customHeight="1" x14ac:dyDescent="0.3">
      <c r="A736" s="54"/>
    </row>
    <row r="737" spans="1:1" ht="15.75" hidden="1" customHeight="1" x14ac:dyDescent="0.3">
      <c r="A737" s="54"/>
    </row>
    <row r="738" spans="1:1" ht="15.75" hidden="1" customHeight="1" x14ac:dyDescent="0.3">
      <c r="A738" s="54"/>
    </row>
    <row r="739" spans="1:1" ht="15.75" hidden="1" customHeight="1" x14ac:dyDescent="0.3">
      <c r="A739" s="54"/>
    </row>
    <row r="740" spans="1:1" ht="15.75" hidden="1" customHeight="1" x14ac:dyDescent="0.3">
      <c r="A740" s="54"/>
    </row>
    <row r="741" spans="1:1" ht="15.75" hidden="1" customHeight="1" x14ac:dyDescent="0.3">
      <c r="A741" s="54"/>
    </row>
    <row r="742" spans="1:1" ht="15.75" hidden="1" customHeight="1" x14ac:dyDescent="0.3">
      <c r="A742" s="54"/>
    </row>
    <row r="743" spans="1:1" ht="15.75" hidden="1" customHeight="1" x14ac:dyDescent="0.3">
      <c r="A743" s="54"/>
    </row>
    <row r="744" spans="1:1" ht="15.75" hidden="1" customHeight="1" x14ac:dyDescent="0.3">
      <c r="A744" s="54"/>
    </row>
    <row r="745" spans="1:1" ht="15.75" hidden="1" customHeight="1" x14ac:dyDescent="0.3">
      <c r="A745" s="54"/>
    </row>
    <row r="746" spans="1:1" ht="15.75" hidden="1" customHeight="1" x14ac:dyDescent="0.3">
      <c r="A746" s="54"/>
    </row>
    <row r="747" spans="1:1" ht="15.75" hidden="1" customHeight="1" x14ac:dyDescent="0.3">
      <c r="A747" s="54"/>
    </row>
    <row r="748" spans="1:1" ht="15.75" hidden="1" customHeight="1" x14ac:dyDescent="0.3">
      <c r="A748" s="54"/>
    </row>
    <row r="749" spans="1:1" ht="15.75" hidden="1" customHeight="1" x14ac:dyDescent="0.3">
      <c r="A749" s="54"/>
    </row>
    <row r="750" spans="1:1" ht="15.75" hidden="1" customHeight="1" x14ac:dyDescent="0.3">
      <c r="A750" s="54"/>
    </row>
    <row r="751" spans="1:1" ht="15.75" hidden="1" customHeight="1" x14ac:dyDescent="0.3">
      <c r="A751" s="54"/>
    </row>
    <row r="752" spans="1:1" ht="15.75" hidden="1" customHeight="1" x14ac:dyDescent="0.3">
      <c r="A752" s="54"/>
    </row>
    <row r="753" spans="1:1" ht="15.75" hidden="1" customHeight="1" x14ac:dyDescent="0.3">
      <c r="A753" s="54"/>
    </row>
    <row r="754" spans="1:1" ht="15.75" hidden="1" customHeight="1" x14ac:dyDescent="0.3">
      <c r="A754" s="54"/>
    </row>
    <row r="755" spans="1:1" ht="15.75" hidden="1" customHeight="1" x14ac:dyDescent="0.3">
      <c r="A755" s="54"/>
    </row>
    <row r="756" spans="1:1" ht="15.75" hidden="1" customHeight="1" x14ac:dyDescent="0.3">
      <c r="A756" s="54"/>
    </row>
    <row r="757" spans="1:1" ht="15.75" hidden="1" customHeight="1" x14ac:dyDescent="0.3">
      <c r="A757" s="54"/>
    </row>
    <row r="758" spans="1:1" ht="15.75" hidden="1" customHeight="1" x14ac:dyDescent="0.3">
      <c r="A758" s="54"/>
    </row>
    <row r="759" spans="1:1" ht="15.75" hidden="1" customHeight="1" x14ac:dyDescent="0.3">
      <c r="A759" s="54"/>
    </row>
    <row r="760" spans="1:1" ht="15.75" hidden="1" customHeight="1" x14ac:dyDescent="0.3">
      <c r="A760" s="54"/>
    </row>
    <row r="761" spans="1:1" ht="15.75" hidden="1" customHeight="1" x14ac:dyDescent="0.3">
      <c r="A761" s="54"/>
    </row>
    <row r="762" spans="1:1" ht="15.75" hidden="1" customHeight="1" x14ac:dyDescent="0.3">
      <c r="A762" s="54"/>
    </row>
    <row r="763" spans="1:1" ht="15.75" hidden="1" customHeight="1" x14ac:dyDescent="0.3">
      <c r="A763" s="54"/>
    </row>
    <row r="764" spans="1:1" ht="15.75" hidden="1" customHeight="1" x14ac:dyDescent="0.3">
      <c r="A764" s="54"/>
    </row>
    <row r="765" spans="1:1" ht="15.75" hidden="1" customHeight="1" x14ac:dyDescent="0.3">
      <c r="A765" s="54"/>
    </row>
    <row r="766" spans="1:1" ht="15.75" hidden="1" customHeight="1" x14ac:dyDescent="0.3">
      <c r="A766" s="54"/>
    </row>
    <row r="767" spans="1:1" ht="15.75" hidden="1" customHeight="1" x14ac:dyDescent="0.3">
      <c r="A767" s="54"/>
    </row>
    <row r="768" spans="1:1" ht="15.75" hidden="1" customHeight="1" x14ac:dyDescent="0.3">
      <c r="A768" s="54"/>
    </row>
    <row r="769" spans="1:1" ht="15.75" hidden="1" customHeight="1" x14ac:dyDescent="0.3">
      <c r="A769" s="54"/>
    </row>
    <row r="770" spans="1:1" ht="15.75" hidden="1" customHeight="1" x14ac:dyDescent="0.3">
      <c r="A770" s="54"/>
    </row>
    <row r="771" spans="1:1" ht="15.75" hidden="1" customHeight="1" x14ac:dyDescent="0.3">
      <c r="A771" s="54"/>
    </row>
    <row r="772" spans="1:1" ht="15.75" hidden="1" customHeight="1" x14ac:dyDescent="0.3">
      <c r="A772" s="54"/>
    </row>
    <row r="773" spans="1:1" ht="15.75" hidden="1" customHeight="1" x14ac:dyDescent="0.3">
      <c r="A773" s="54"/>
    </row>
    <row r="774" spans="1:1" ht="15.75" hidden="1" customHeight="1" x14ac:dyDescent="0.3">
      <c r="A774" s="54"/>
    </row>
    <row r="775" spans="1:1" ht="15.75" hidden="1" customHeight="1" x14ac:dyDescent="0.3">
      <c r="A775" s="54"/>
    </row>
    <row r="776" spans="1:1" ht="15.75" hidden="1" customHeight="1" x14ac:dyDescent="0.3">
      <c r="A776" s="54"/>
    </row>
    <row r="777" spans="1:1" ht="15.75" hidden="1" customHeight="1" x14ac:dyDescent="0.3">
      <c r="A777" s="54"/>
    </row>
    <row r="778" spans="1:1" ht="15.75" hidden="1" customHeight="1" x14ac:dyDescent="0.3">
      <c r="A778" s="54"/>
    </row>
    <row r="779" spans="1:1" ht="15.75" hidden="1" customHeight="1" x14ac:dyDescent="0.3">
      <c r="A779" s="54"/>
    </row>
    <row r="780" spans="1:1" ht="15.75" hidden="1" customHeight="1" x14ac:dyDescent="0.3">
      <c r="A780" s="54"/>
    </row>
    <row r="781" spans="1:1" ht="15.75" hidden="1" customHeight="1" x14ac:dyDescent="0.3">
      <c r="A781" s="54"/>
    </row>
    <row r="782" spans="1:1" ht="15.75" hidden="1" customHeight="1" x14ac:dyDescent="0.3">
      <c r="A782" s="54"/>
    </row>
    <row r="783" spans="1:1" ht="15.75" hidden="1" customHeight="1" x14ac:dyDescent="0.3">
      <c r="A783" s="54"/>
    </row>
    <row r="784" spans="1:1" ht="15.75" hidden="1" customHeight="1" x14ac:dyDescent="0.3">
      <c r="A784" s="54"/>
    </row>
    <row r="785" spans="1:1" ht="15.75" hidden="1" customHeight="1" x14ac:dyDescent="0.3">
      <c r="A785" s="54"/>
    </row>
    <row r="786" spans="1:1" ht="15.75" hidden="1" customHeight="1" x14ac:dyDescent="0.3">
      <c r="A786" s="54"/>
    </row>
    <row r="787" spans="1:1" ht="15.75" hidden="1" customHeight="1" x14ac:dyDescent="0.3">
      <c r="A787" s="54"/>
    </row>
    <row r="788" spans="1:1" ht="15.75" hidden="1" customHeight="1" x14ac:dyDescent="0.3">
      <c r="A788" s="54"/>
    </row>
    <row r="789" spans="1:1" ht="15.75" hidden="1" customHeight="1" x14ac:dyDescent="0.3">
      <c r="A789" s="54"/>
    </row>
    <row r="790" spans="1:1" ht="15.75" hidden="1" customHeight="1" x14ac:dyDescent="0.3">
      <c r="A790" s="54"/>
    </row>
    <row r="791" spans="1:1" ht="15.75" hidden="1" customHeight="1" x14ac:dyDescent="0.3">
      <c r="A791" s="54"/>
    </row>
    <row r="792" spans="1:1" ht="15.75" hidden="1" customHeight="1" x14ac:dyDescent="0.3">
      <c r="A792" s="54"/>
    </row>
    <row r="793" spans="1:1" ht="15.75" hidden="1" customHeight="1" x14ac:dyDescent="0.3">
      <c r="A793" s="54"/>
    </row>
    <row r="794" spans="1:1" ht="15.75" hidden="1" customHeight="1" x14ac:dyDescent="0.3">
      <c r="A794" s="54"/>
    </row>
    <row r="795" spans="1:1" ht="15.75" hidden="1" customHeight="1" x14ac:dyDescent="0.3">
      <c r="A795" s="54"/>
    </row>
    <row r="796" spans="1:1" ht="15.75" hidden="1" customHeight="1" x14ac:dyDescent="0.3">
      <c r="A796" s="54"/>
    </row>
    <row r="797" spans="1:1" ht="15.75" hidden="1" customHeight="1" x14ac:dyDescent="0.3">
      <c r="A797" s="54"/>
    </row>
    <row r="798" spans="1:1" ht="15.75" hidden="1" customHeight="1" x14ac:dyDescent="0.3">
      <c r="A798" s="54"/>
    </row>
    <row r="799" spans="1:1" ht="15.75" hidden="1" customHeight="1" x14ac:dyDescent="0.3">
      <c r="A799" s="54"/>
    </row>
    <row r="800" spans="1:1" ht="15.75" hidden="1" customHeight="1" x14ac:dyDescent="0.3">
      <c r="A800" s="54"/>
    </row>
    <row r="801" spans="1:1" ht="15.75" hidden="1" customHeight="1" x14ac:dyDescent="0.3">
      <c r="A801" s="54"/>
    </row>
    <row r="802" spans="1:1" ht="15.75" hidden="1" customHeight="1" x14ac:dyDescent="0.3">
      <c r="A802" s="54"/>
    </row>
    <row r="803" spans="1:1" ht="15.75" hidden="1" customHeight="1" x14ac:dyDescent="0.3">
      <c r="A803" s="54"/>
    </row>
    <row r="804" spans="1:1" ht="15.75" hidden="1" customHeight="1" x14ac:dyDescent="0.3">
      <c r="A804" s="54"/>
    </row>
    <row r="805" spans="1:1" ht="15.75" hidden="1" customHeight="1" x14ac:dyDescent="0.3">
      <c r="A805" s="54"/>
    </row>
    <row r="806" spans="1:1" ht="15.75" hidden="1" customHeight="1" x14ac:dyDescent="0.3">
      <c r="A806" s="54"/>
    </row>
    <row r="807" spans="1:1" ht="15.75" hidden="1" customHeight="1" x14ac:dyDescent="0.3">
      <c r="A807" s="54"/>
    </row>
    <row r="808" spans="1:1" ht="15.75" hidden="1" customHeight="1" x14ac:dyDescent="0.3">
      <c r="A808" s="54"/>
    </row>
    <row r="809" spans="1:1" ht="15.75" hidden="1" customHeight="1" x14ac:dyDescent="0.3">
      <c r="A809" s="54"/>
    </row>
    <row r="810" spans="1:1" ht="15.75" hidden="1" customHeight="1" x14ac:dyDescent="0.3">
      <c r="A810" s="54"/>
    </row>
    <row r="811" spans="1:1" ht="15.75" hidden="1" customHeight="1" x14ac:dyDescent="0.3">
      <c r="A811" s="54"/>
    </row>
    <row r="812" spans="1:1" ht="15.75" hidden="1" customHeight="1" x14ac:dyDescent="0.3">
      <c r="A812" s="54"/>
    </row>
    <row r="813" spans="1:1" ht="15.75" hidden="1" customHeight="1" x14ac:dyDescent="0.3">
      <c r="A813" s="54"/>
    </row>
    <row r="814" spans="1:1" ht="15.75" hidden="1" customHeight="1" x14ac:dyDescent="0.3">
      <c r="A814" s="54"/>
    </row>
    <row r="815" spans="1:1" ht="15.75" hidden="1" customHeight="1" x14ac:dyDescent="0.3">
      <c r="A815" s="54"/>
    </row>
    <row r="816" spans="1:1" ht="15.75" hidden="1" customHeight="1" x14ac:dyDescent="0.3">
      <c r="A816" s="54"/>
    </row>
    <row r="817" spans="1:1" ht="15.75" hidden="1" customHeight="1" x14ac:dyDescent="0.3">
      <c r="A817" s="54"/>
    </row>
    <row r="818" spans="1:1" ht="15.75" hidden="1" customHeight="1" x14ac:dyDescent="0.3">
      <c r="A818" s="54"/>
    </row>
    <row r="819" spans="1:1" ht="15.75" hidden="1" customHeight="1" x14ac:dyDescent="0.3">
      <c r="A819" s="54"/>
    </row>
    <row r="820" spans="1:1" ht="15.75" hidden="1" customHeight="1" x14ac:dyDescent="0.3">
      <c r="A820" s="54"/>
    </row>
    <row r="821" spans="1:1" ht="15.75" hidden="1" customHeight="1" x14ac:dyDescent="0.3">
      <c r="A821" s="54"/>
    </row>
    <row r="822" spans="1:1" ht="15.75" hidden="1" customHeight="1" x14ac:dyDescent="0.3">
      <c r="A822" s="54"/>
    </row>
    <row r="823" spans="1:1" ht="15.75" hidden="1" customHeight="1" x14ac:dyDescent="0.3">
      <c r="A823" s="54"/>
    </row>
    <row r="824" spans="1:1" ht="15.75" hidden="1" customHeight="1" x14ac:dyDescent="0.3">
      <c r="A824" s="54"/>
    </row>
    <row r="825" spans="1:1" ht="15.75" hidden="1" customHeight="1" x14ac:dyDescent="0.3">
      <c r="A825" s="54"/>
    </row>
    <row r="826" spans="1:1" ht="15.75" hidden="1" customHeight="1" x14ac:dyDescent="0.3">
      <c r="A826" s="54"/>
    </row>
    <row r="827" spans="1:1" ht="15.75" hidden="1" customHeight="1" x14ac:dyDescent="0.3">
      <c r="A827" s="54"/>
    </row>
    <row r="828" spans="1:1" ht="15.75" hidden="1" customHeight="1" x14ac:dyDescent="0.3">
      <c r="A828" s="54"/>
    </row>
    <row r="829" spans="1:1" ht="15.75" hidden="1" customHeight="1" x14ac:dyDescent="0.3">
      <c r="A829" s="54"/>
    </row>
    <row r="830" spans="1:1" ht="15.75" hidden="1" customHeight="1" x14ac:dyDescent="0.3">
      <c r="A830" s="54"/>
    </row>
    <row r="831" spans="1:1" ht="15.75" hidden="1" customHeight="1" x14ac:dyDescent="0.3">
      <c r="A831" s="54"/>
    </row>
    <row r="832" spans="1:1" ht="15.75" hidden="1" customHeight="1" x14ac:dyDescent="0.3">
      <c r="A832" s="54"/>
    </row>
    <row r="833" spans="1:1" ht="15.75" hidden="1" customHeight="1" x14ac:dyDescent="0.3">
      <c r="A833" s="54"/>
    </row>
    <row r="834" spans="1:1" ht="15.75" hidden="1" customHeight="1" x14ac:dyDescent="0.3">
      <c r="A834" s="54"/>
    </row>
    <row r="835" spans="1:1" ht="15.75" hidden="1" customHeight="1" x14ac:dyDescent="0.3">
      <c r="A835" s="54"/>
    </row>
    <row r="836" spans="1:1" ht="15.75" hidden="1" customHeight="1" x14ac:dyDescent="0.3">
      <c r="A836" s="54"/>
    </row>
    <row r="837" spans="1:1" ht="15.75" hidden="1" customHeight="1" x14ac:dyDescent="0.3">
      <c r="A837" s="54"/>
    </row>
    <row r="838" spans="1:1" ht="15.75" hidden="1" customHeight="1" x14ac:dyDescent="0.3">
      <c r="A838" s="54"/>
    </row>
    <row r="839" spans="1:1" ht="15.75" hidden="1" customHeight="1" x14ac:dyDescent="0.3">
      <c r="A839" s="54"/>
    </row>
    <row r="840" spans="1:1" ht="15.75" hidden="1" customHeight="1" x14ac:dyDescent="0.3">
      <c r="A840" s="54"/>
    </row>
    <row r="841" spans="1:1" ht="15.75" hidden="1" customHeight="1" x14ac:dyDescent="0.3">
      <c r="A841" s="54"/>
    </row>
    <row r="842" spans="1:1" ht="15.75" hidden="1" customHeight="1" x14ac:dyDescent="0.3">
      <c r="A842" s="54"/>
    </row>
    <row r="843" spans="1:1" ht="15.75" hidden="1" customHeight="1" x14ac:dyDescent="0.3">
      <c r="A843" s="54"/>
    </row>
    <row r="844" spans="1:1" ht="15.75" hidden="1" customHeight="1" x14ac:dyDescent="0.3">
      <c r="A844" s="54"/>
    </row>
    <row r="845" spans="1:1" ht="15.75" hidden="1" customHeight="1" x14ac:dyDescent="0.3">
      <c r="A845" s="54"/>
    </row>
    <row r="846" spans="1:1" ht="15.75" hidden="1" customHeight="1" x14ac:dyDescent="0.3">
      <c r="A846" s="54"/>
    </row>
    <row r="847" spans="1:1" ht="15.75" hidden="1" customHeight="1" x14ac:dyDescent="0.3">
      <c r="A847" s="54"/>
    </row>
    <row r="848" spans="1:1" ht="15.75" hidden="1" customHeight="1" x14ac:dyDescent="0.3">
      <c r="A848" s="54"/>
    </row>
    <row r="849" spans="1:1" ht="15.75" hidden="1" customHeight="1" x14ac:dyDescent="0.3">
      <c r="A849" s="54"/>
    </row>
    <row r="850" spans="1:1" ht="15.75" hidden="1" customHeight="1" x14ac:dyDescent="0.3">
      <c r="A850" s="54"/>
    </row>
    <row r="851" spans="1:1" ht="15.75" hidden="1" customHeight="1" x14ac:dyDescent="0.3">
      <c r="A851" s="54"/>
    </row>
    <row r="852" spans="1:1" ht="15.75" hidden="1" customHeight="1" x14ac:dyDescent="0.3">
      <c r="A852" s="54"/>
    </row>
    <row r="853" spans="1:1" ht="15.75" hidden="1" customHeight="1" x14ac:dyDescent="0.3">
      <c r="A853" s="54"/>
    </row>
    <row r="854" spans="1:1" ht="15.75" hidden="1" customHeight="1" x14ac:dyDescent="0.3">
      <c r="A854" s="54"/>
    </row>
    <row r="855" spans="1:1" ht="15.75" hidden="1" customHeight="1" x14ac:dyDescent="0.3">
      <c r="A855" s="54"/>
    </row>
    <row r="856" spans="1:1" ht="15.75" hidden="1" customHeight="1" x14ac:dyDescent="0.3">
      <c r="A856" s="54"/>
    </row>
    <row r="857" spans="1:1" ht="15.75" hidden="1" customHeight="1" x14ac:dyDescent="0.3">
      <c r="A857" s="54"/>
    </row>
    <row r="858" spans="1:1" ht="15.75" hidden="1" customHeight="1" x14ac:dyDescent="0.3">
      <c r="A858" s="54"/>
    </row>
    <row r="859" spans="1:1" ht="15.75" hidden="1" customHeight="1" x14ac:dyDescent="0.3">
      <c r="A859" s="54"/>
    </row>
    <row r="860" spans="1:1" ht="15.75" hidden="1" customHeight="1" x14ac:dyDescent="0.3">
      <c r="A860" s="54"/>
    </row>
    <row r="861" spans="1:1" ht="15.75" hidden="1" customHeight="1" x14ac:dyDescent="0.3">
      <c r="A861" s="54"/>
    </row>
    <row r="862" spans="1:1" ht="15.75" hidden="1" customHeight="1" x14ac:dyDescent="0.3">
      <c r="A862" s="54"/>
    </row>
    <row r="863" spans="1:1" ht="15.75" hidden="1" customHeight="1" x14ac:dyDescent="0.3">
      <c r="A863" s="54"/>
    </row>
    <row r="864" spans="1:1" ht="15.75" hidden="1" customHeight="1" x14ac:dyDescent="0.3">
      <c r="A864" s="54"/>
    </row>
    <row r="865" spans="1:1" ht="15.75" hidden="1" customHeight="1" x14ac:dyDescent="0.3">
      <c r="A865" s="54"/>
    </row>
    <row r="866" spans="1:1" ht="15.75" hidden="1" customHeight="1" x14ac:dyDescent="0.3">
      <c r="A866" s="54"/>
    </row>
    <row r="867" spans="1:1" ht="15.75" hidden="1" customHeight="1" x14ac:dyDescent="0.3">
      <c r="A867" s="54"/>
    </row>
    <row r="868" spans="1:1" ht="15.75" hidden="1" customHeight="1" x14ac:dyDescent="0.3">
      <c r="A868" s="54"/>
    </row>
    <row r="869" spans="1:1" ht="15.75" hidden="1" customHeight="1" x14ac:dyDescent="0.3">
      <c r="A869" s="54"/>
    </row>
    <row r="870" spans="1:1" ht="15.75" hidden="1" customHeight="1" x14ac:dyDescent="0.3">
      <c r="A870" s="54"/>
    </row>
    <row r="871" spans="1:1" ht="15.75" hidden="1" customHeight="1" x14ac:dyDescent="0.3">
      <c r="A871" s="54"/>
    </row>
    <row r="872" spans="1:1" ht="15.75" hidden="1" customHeight="1" x14ac:dyDescent="0.3">
      <c r="A872" s="54"/>
    </row>
    <row r="873" spans="1:1" ht="15.75" hidden="1" customHeight="1" x14ac:dyDescent="0.3">
      <c r="A873" s="54"/>
    </row>
    <row r="874" spans="1:1" ht="15.75" hidden="1" customHeight="1" x14ac:dyDescent="0.3">
      <c r="A874" s="54"/>
    </row>
    <row r="875" spans="1:1" ht="15.75" hidden="1" customHeight="1" x14ac:dyDescent="0.3">
      <c r="A875" s="54"/>
    </row>
    <row r="876" spans="1:1" ht="15.75" hidden="1" customHeight="1" x14ac:dyDescent="0.3">
      <c r="A876" s="54"/>
    </row>
    <row r="877" spans="1:1" ht="15.75" hidden="1" customHeight="1" x14ac:dyDescent="0.3">
      <c r="A877" s="54"/>
    </row>
    <row r="878" spans="1:1" ht="15.75" hidden="1" customHeight="1" x14ac:dyDescent="0.3">
      <c r="A878" s="54"/>
    </row>
    <row r="879" spans="1:1" ht="15.75" hidden="1" customHeight="1" x14ac:dyDescent="0.3">
      <c r="A879" s="54"/>
    </row>
    <row r="880" spans="1:1" ht="15.75" hidden="1" customHeight="1" x14ac:dyDescent="0.3">
      <c r="A880" s="54"/>
    </row>
    <row r="881" spans="1:1" ht="15.75" hidden="1" customHeight="1" x14ac:dyDescent="0.3">
      <c r="A881" s="54"/>
    </row>
    <row r="882" spans="1:1" ht="15.75" hidden="1" customHeight="1" x14ac:dyDescent="0.3">
      <c r="A882" s="54"/>
    </row>
    <row r="883" spans="1:1" ht="15.75" hidden="1" customHeight="1" x14ac:dyDescent="0.3">
      <c r="A883" s="54"/>
    </row>
    <row r="884" spans="1:1" ht="15.75" hidden="1" customHeight="1" x14ac:dyDescent="0.3">
      <c r="A884" s="54"/>
    </row>
    <row r="885" spans="1:1" ht="15.75" hidden="1" customHeight="1" x14ac:dyDescent="0.3">
      <c r="A885" s="54"/>
    </row>
    <row r="886" spans="1:1" ht="15.75" hidden="1" customHeight="1" x14ac:dyDescent="0.3">
      <c r="A886" s="54"/>
    </row>
    <row r="887" spans="1:1" ht="15.75" hidden="1" customHeight="1" x14ac:dyDescent="0.3">
      <c r="A887" s="54"/>
    </row>
    <row r="888" spans="1:1" ht="15.75" hidden="1" customHeight="1" x14ac:dyDescent="0.3">
      <c r="A888" s="54"/>
    </row>
    <row r="889" spans="1:1" ht="15.75" hidden="1" customHeight="1" x14ac:dyDescent="0.3">
      <c r="A889" s="54"/>
    </row>
    <row r="890" spans="1:1" ht="15.75" hidden="1" customHeight="1" x14ac:dyDescent="0.3">
      <c r="A890" s="54"/>
    </row>
    <row r="891" spans="1:1" ht="15.75" hidden="1" customHeight="1" x14ac:dyDescent="0.3">
      <c r="A891" s="54"/>
    </row>
    <row r="892" spans="1:1" ht="15.75" hidden="1" customHeight="1" x14ac:dyDescent="0.3">
      <c r="A892" s="54"/>
    </row>
    <row r="893" spans="1:1" ht="15.75" hidden="1" customHeight="1" x14ac:dyDescent="0.3">
      <c r="A893" s="54"/>
    </row>
    <row r="894" spans="1:1" ht="15.75" hidden="1" customHeight="1" x14ac:dyDescent="0.3">
      <c r="A894" s="54"/>
    </row>
    <row r="895" spans="1:1" ht="15.75" hidden="1" customHeight="1" x14ac:dyDescent="0.3">
      <c r="A895" s="54"/>
    </row>
    <row r="896" spans="1:1" ht="15.75" hidden="1" customHeight="1" x14ac:dyDescent="0.3">
      <c r="A896" s="54"/>
    </row>
    <row r="897" spans="1:1" ht="15.75" hidden="1" customHeight="1" x14ac:dyDescent="0.3">
      <c r="A897" s="54"/>
    </row>
    <row r="898" spans="1:1" ht="15.75" hidden="1" customHeight="1" x14ac:dyDescent="0.3">
      <c r="A898" s="54"/>
    </row>
    <row r="899" spans="1:1" ht="15.75" hidden="1" customHeight="1" x14ac:dyDescent="0.3">
      <c r="A899" s="54"/>
    </row>
    <row r="900" spans="1:1" ht="15.75" hidden="1" customHeight="1" x14ac:dyDescent="0.3">
      <c r="A900" s="54"/>
    </row>
    <row r="901" spans="1:1" ht="15.75" hidden="1" customHeight="1" x14ac:dyDescent="0.3">
      <c r="A901" s="54"/>
    </row>
    <row r="902" spans="1:1" ht="15.75" hidden="1" customHeight="1" x14ac:dyDescent="0.3">
      <c r="A902" s="54"/>
    </row>
    <row r="903" spans="1:1" ht="15.75" hidden="1" customHeight="1" x14ac:dyDescent="0.3">
      <c r="A903" s="54"/>
    </row>
    <row r="904" spans="1:1" ht="15.75" hidden="1" customHeight="1" x14ac:dyDescent="0.3">
      <c r="A904" s="54"/>
    </row>
    <row r="905" spans="1:1" ht="15.75" hidden="1" customHeight="1" x14ac:dyDescent="0.3">
      <c r="A905" s="54"/>
    </row>
    <row r="906" spans="1:1" ht="15.75" hidden="1" customHeight="1" x14ac:dyDescent="0.3">
      <c r="A906" s="54"/>
    </row>
    <row r="907" spans="1:1" ht="15.75" hidden="1" customHeight="1" x14ac:dyDescent="0.3">
      <c r="A907" s="54"/>
    </row>
    <row r="908" spans="1:1" ht="15.75" hidden="1" customHeight="1" x14ac:dyDescent="0.3">
      <c r="A908" s="54"/>
    </row>
    <row r="909" spans="1:1" ht="15.75" hidden="1" customHeight="1" x14ac:dyDescent="0.3">
      <c r="A909" s="54"/>
    </row>
    <row r="910" spans="1:1" ht="15.75" hidden="1" customHeight="1" x14ac:dyDescent="0.3">
      <c r="A910" s="54"/>
    </row>
    <row r="911" spans="1:1" ht="15.75" hidden="1" customHeight="1" x14ac:dyDescent="0.3">
      <c r="A911" s="54"/>
    </row>
    <row r="912" spans="1:1" ht="15.75" hidden="1" customHeight="1" x14ac:dyDescent="0.3">
      <c r="A912" s="54"/>
    </row>
    <row r="913" spans="1:1" ht="15.75" hidden="1" customHeight="1" x14ac:dyDescent="0.3">
      <c r="A913" s="54"/>
    </row>
    <row r="914" spans="1:1" ht="15.75" hidden="1" customHeight="1" x14ac:dyDescent="0.3">
      <c r="A914" s="54"/>
    </row>
    <row r="915" spans="1:1" ht="15.75" hidden="1" customHeight="1" x14ac:dyDescent="0.3">
      <c r="A915" s="54"/>
    </row>
    <row r="916" spans="1:1" ht="15.75" hidden="1" customHeight="1" x14ac:dyDescent="0.3">
      <c r="A916" s="54"/>
    </row>
    <row r="917" spans="1:1" ht="15.75" hidden="1" customHeight="1" x14ac:dyDescent="0.3">
      <c r="A917" s="54"/>
    </row>
    <row r="918" spans="1:1" ht="15.75" hidden="1" customHeight="1" x14ac:dyDescent="0.3">
      <c r="A918" s="54"/>
    </row>
    <row r="919" spans="1:1" ht="15.75" hidden="1" customHeight="1" x14ac:dyDescent="0.3">
      <c r="A919" s="54"/>
    </row>
    <row r="920" spans="1:1" ht="15.75" hidden="1" customHeight="1" x14ac:dyDescent="0.3">
      <c r="A920" s="54"/>
    </row>
    <row r="921" spans="1:1" ht="15.75" hidden="1" customHeight="1" x14ac:dyDescent="0.3">
      <c r="A921" s="54"/>
    </row>
    <row r="922" spans="1:1" ht="15.75" hidden="1" customHeight="1" x14ac:dyDescent="0.3">
      <c r="A922" s="54"/>
    </row>
    <row r="923" spans="1:1" ht="15.75" hidden="1" customHeight="1" x14ac:dyDescent="0.3">
      <c r="A923" s="54"/>
    </row>
    <row r="924" spans="1:1" ht="15.75" hidden="1" customHeight="1" x14ac:dyDescent="0.3">
      <c r="A924" s="54"/>
    </row>
    <row r="925" spans="1:1" ht="15.75" hidden="1" customHeight="1" x14ac:dyDescent="0.3">
      <c r="A925" s="54"/>
    </row>
    <row r="926" spans="1:1" ht="15.75" hidden="1" customHeight="1" x14ac:dyDescent="0.3">
      <c r="A926" s="54"/>
    </row>
    <row r="927" spans="1:1" ht="15.75" hidden="1" customHeight="1" x14ac:dyDescent="0.3">
      <c r="A927" s="54"/>
    </row>
    <row r="928" spans="1:1" ht="15.75" hidden="1" customHeight="1" x14ac:dyDescent="0.3">
      <c r="A928" s="54"/>
    </row>
    <row r="929" spans="1:1" ht="15.75" hidden="1" customHeight="1" x14ac:dyDescent="0.3">
      <c r="A929" s="54"/>
    </row>
    <row r="930" spans="1:1" ht="15.75" hidden="1" customHeight="1" x14ac:dyDescent="0.3">
      <c r="A930" s="54"/>
    </row>
    <row r="931" spans="1:1" ht="15.75" hidden="1" customHeight="1" x14ac:dyDescent="0.3">
      <c r="A931" s="54"/>
    </row>
    <row r="932" spans="1:1" ht="15.75" hidden="1" customHeight="1" x14ac:dyDescent="0.3">
      <c r="A932" s="54"/>
    </row>
    <row r="933" spans="1:1" ht="15.75" hidden="1" customHeight="1" x14ac:dyDescent="0.3">
      <c r="A933" s="54"/>
    </row>
    <row r="934" spans="1:1" ht="15.75" hidden="1" customHeight="1" x14ac:dyDescent="0.3">
      <c r="A934" s="54"/>
    </row>
    <row r="935" spans="1:1" ht="15.75" hidden="1" customHeight="1" x14ac:dyDescent="0.3">
      <c r="A935" s="54"/>
    </row>
    <row r="936" spans="1:1" ht="15.75" hidden="1" customHeight="1" x14ac:dyDescent="0.3">
      <c r="A936" s="54"/>
    </row>
    <row r="937" spans="1:1" ht="15.75" hidden="1" customHeight="1" x14ac:dyDescent="0.3">
      <c r="A937" s="54"/>
    </row>
    <row r="938" spans="1:1" ht="15.75" hidden="1" customHeight="1" x14ac:dyDescent="0.3">
      <c r="A938" s="54"/>
    </row>
    <row r="939" spans="1:1" ht="15.75" hidden="1" customHeight="1" x14ac:dyDescent="0.3">
      <c r="A939" s="54"/>
    </row>
    <row r="940" spans="1:1" ht="15.75" hidden="1" customHeight="1" x14ac:dyDescent="0.3">
      <c r="A940" s="54"/>
    </row>
    <row r="941" spans="1:1" ht="15.75" hidden="1" customHeight="1" x14ac:dyDescent="0.3">
      <c r="A941" s="54"/>
    </row>
    <row r="942" spans="1:1" ht="15.75" hidden="1" customHeight="1" x14ac:dyDescent="0.3">
      <c r="A942" s="54"/>
    </row>
    <row r="943" spans="1:1" ht="15.75" hidden="1" customHeight="1" x14ac:dyDescent="0.3">
      <c r="A943" s="54"/>
    </row>
    <row r="944" spans="1:1" ht="15.75" hidden="1" customHeight="1" x14ac:dyDescent="0.3">
      <c r="A944" s="54"/>
    </row>
    <row r="945" spans="1:1" ht="15.75" hidden="1" customHeight="1" x14ac:dyDescent="0.3">
      <c r="A945" s="54"/>
    </row>
    <row r="946" spans="1:1" ht="15.75" hidden="1" customHeight="1" x14ac:dyDescent="0.3">
      <c r="A946" s="54"/>
    </row>
    <row r="947" spans="1:1" ht="15.75" hidden="1" customHeight="1" x14ac:dyDescent="0.3">
      <c r="A947" s="54"/>
    </row>
    <row r="948" spans="1:1" ht="15.75" hidden="1" customHeight="1" x14ac:dyDescent="0.3">
      <c r="A948" s="54"/>
    </row>
    <row r="949" spans="1:1" ht="15.75" hidden="1" customHeight="1" x14ac:dyDescent="0.3">
      <c r="A949" s="54"/>
    </row>
    <row r="950" spans="1:1" ht="15.75" hidden="1" customHeight="1" x14ac:dyDescent="0.3">
      <c r="A950" s="54"/>
    </row>
    <row r="951" spans="1:1" ht="15.75" hidden="1" customHeight="1" x14ac:dyDescent="0.3">
      <c r="A951" s="54"/>
    </row>
    <row r="952" spans="1:1" ht="15.75" hidden="1" customHeight="1" x14ac:dyDescent="0.3">
      <c r="A952" s="54"/>
    </row>
    <row r="953" spans="1:1" ht="15.75" hidden="1" customHeight="1" x14ac:dyDescent="0.3">
      <c r="A953" s="54"/>
    </row>
    <row r="954" spans="1:1" ht="15.75" hidden="1" customHeight="1" x14ac:dyDescent="0.3">
      <c r="A954" s="54"/>
    </row>
    <row r="955" spans="1:1" ht="15.75" hidden="1" customHeight="1" x14ac:dyDescent="0.3">
      <c r="A955" s="54"/>
    </row>
    <row r="956" spans="1:1" ht="15.75" hidden="1" customHeight="1" x14ac:dyDescent="0.3">
      <c r="A956" s="54"/>
    </row>
    <row r="957" spans="1:1" ht="15.75" hidden="1" customHeight="1" x14ac:dyDescent="0.3">
      <c r="A957" s="54"/>
    </row>
    <row r="958" spans="1:1" ht="15.75" hidden="1" customHeight="1" x14ac:dyDescent="0.3">
      <c r="A958" s="54"/>
    </row>
    <row r="959" spans="1:1" ht="15.75" hidden="1" customHeight="1" x14ac:dyDescent="0.3">
      <c r="A959" s="54"/>
    </row>
    <row r="960" spans="1:1" ht="15.75" hidden="1" customHeight="1" x14ac:dyDescent="0.3">
      <c r="A960" s="54"/>
    </row>
    <row r="961" spans="1:1" ht="15.75" hidden="1" customHeight="1" x14ac:dyDescent="0.3">
      <c r="A961" s="54"/>
    </row>
    <row r="962" spans="1:1" ht="15.75" hidden="1" customHeight="1" x14ac:dyDescent="0.3">
      <c r="A962" s="54"/>
    </row>
    <row r="963" spans="1:1" ht="15.75" hidden="1" customHeight="1" x14ac:dyDescent="0.3">
      <c r="A963" s="54"/>
    </row>
    <row r="964" spans="1:1" ht="15.75" hidden="1" customHeight="1" x14ac:dyDescent="0.3">
      <c r="A964" s="54"/>
    </row>
    <row r="965" spans="1:1" ht="15.75" hidden="1" customHeight="1" x14ac:dyDescent="0.3">
      <c r="A965" s="54"/>
    </row>
    <row r="966" spans="1:1" ht="15.75" hidden="1" customHeight="1" x14ac:dyDescent="0.3">
      <c r="A966" s="54"/>
    </row>
    <row r="967" spans="1:1" ht="15.75" hidden="1" customHeight="1" x14ac:dyDescent="0.3">
      <c r="A967" s="54"/>
    </row>
    <row r="968" spans="1:1" ht="15.75" hidden="1" customHeight="1" x14ac:dyDescent="0.3">
      <c r="A968" s="54"/>
    </row>
    <row r="969" spans="1:1" ht="15.75" hidden="1" customHeight="1" x14ac:dyDescent="0.3">
      <c r="A969" s="54"/>
    </row>
    <row r="970" spans="1:1" ht="15.75" hidden="1" customHeight="1" x14ac:dyDescent="0.3">
      <c r="A970" s="54"/>
    </row>
    <row r="971" spans="1:1" ht="15.75" hidden="1" customHeight="1" x14ac:dyDescent="0.3">
      <c r="A971" s="54"/>
    </row>
    <row r="972" spans="1:1" ht="15.75" hidden="1" customHeight="1" x14ac:dyDescent="0.3">
      <c r="A972" s="54"/>
    </row>
    <row r="973" spans="1:1" ht="15.75" hidden="1" customHeight="1" x14ac:dyDescent="0.3">
      <c r="A973" s="54"/>
    </row>
    <row r="974" spans="1:1" ht="15.75" hidden="1" customHeight="1" x14ac:dyDescent="0.3">
      <c r="A974" s="54"/>
    </row>
    <row r="975" spans="1:1" ht="15.75" hidden="1" customHeight="1" x14ac:dyDescent="0.3">
      <c r="A975" s="54"/>
    </row>
    <row r="976" spans="1:1" ht="15.75" hidden="1" customHeight="1" x14ac:dyDescent="0.3">
      <c r="A976" s="54"/>
    </row>
    <row r="977" spans="1:1" ht="15.75" hidden="1" customHeight="1" x14ac:dyDescent="0.3">
      <c r="A977" s="54"/>
    </row>
    <row r="978" spans="1:1" ht="15.75" hidden="1" customHeight="1" x14ac:dyDescent="0.3">
      <c r="A978" s="54"/>
    </row>
    <row r="979" spans="1:1" ht="15.75" hidden="1" customHeight="1" x14ac:dyDescent="0.3">
      <c r="A979" s="54"/>
    </row>
    <row r="980" spans="1:1" ht="15.75" hidden="1" customHeight="1" x14ac:dyDescent="0.3">
      <c r="A980" s="54"/>
    </row>
    <row r="981" spans="1:1" ht="15.75" hidden="1" customHeight="1" x14ac:dyDescent="0.3">
      <c r="A981" s="54"/>
    </row>
    <row r="982" spans="1:1" ht="15.75" hidden="1" customHeight="1" x14ac:dyDescent="0.3">
      <c r="A982" s="54"/>
    </row>
    <row r="983" spans="1:1" ht="15.75" hidden="1" customHeight="1" x14ac:dyDescent="0.3">
      <c r="A983" s="54"/>
    </row>
    <row r="984" spans="1:1" ht="15.75" hidden="1" customHeight="1" x14ac:dyDescent="0.3">
      <c r="A984" s="54"/>
    </row>
    <row r="985" spans="1:1" ht="15.75" hidden="1" customHeight="1" x14ac:dyDescent="0.3">
      <c r="A985" s="54"/>
    </row>
    <row r="986" spans="1:1" ht="15.75" hidden="1" customHeight="1" x14ac:dyDescent="0.3">
      <c r="A986" s="54"/>
    </row>
    <row r="987" spans="1:1" ht="15.75" hidden="1" customHeight="1" x14ac:dyDescent="0.3">
      <c r="A987" s="54"/>
    </row>
    <row r="988" spans="1:1" ht="15.75" hidden="1" customHeight="1" x14ac:dyDescent="0.3">
      <c r="A988" s="54"/>
    </row>
    <row r="989" spans="1:1" ht="15.75" hidden="1" customHeight="1" x14ac:dyDescent="0.3">
      <c r="A989" s="54"/>
    </row>
    <row r="990" spans="1:1" ht="15.75" hidden="1" customHeight="1" x14ac:dyDescent="0.3">
      <c r="A990" s="54"/>
    </row>
    <row r="991" spans="1:1" ht="15.75" hidden="1" customHeight="1" x14ac:dyDescent="0.3">
      <c r="A991" s="54"/>
    </row>
    <row r="992" spans="1:1" ht="15.75" hidden="1" customHeight="1" x14ac:dyDescent="0.3">
      <c r="A992" s="54"/>
    </row>
    <row r="993" spans="1:1" ht="15.75" hidden="1" customHeight="1" x14ac:dyDescent="0.3">
      <c r="A993" s="54"/>
    </row>
    <row r="994" spans="1:1" ht="15.75" hidden="1" customHeight="1" x14ac:dyDescent="0.3">
      <c r="A994" s="54"/>
    </row>
    <row r="995" spans="1:1" ht="15.75" hidden="1" customHeight="1" x14ac:dyDescent="0.3">
      <c r="A995" s="54"/>
    </row>
    <row r="996" spans="1:1" ht="15.75" hidden="1" customHeight="1" x14ac:dyDescent="0.3">
      <c r="A996" s="54"/>
    </row>
    <row r="997" spans="1:1" ht="15.75" hidden="1" customHeight="1" x14ac:dyDescent="0.3">
      <c r="A997" s="54"/>
    </row>
    <row r="998" spans="1:1" ht="15.75" hidden="1" customHeight="1" x14ac:dyDescent="0.3">
      <c r="A998" s="54"/>
    </row>
    <row r="999" spans="1:1" ht="15.75" hidden="1" customHeight="1" x14ac:dyDescent="0.3">
      <c r="A999" s="54"/>
    </row>
    <row r="1000" spans="1:1" ht="15.75" hidden="1" customHeight="1" x14ac:dyDescent="0.3">
      <c r="A1000" s="54"/>
    </row>
  </sheetData>
  <autoFilter ref="L13" xr:uid="{00000000-0009-0000-0000-000002000000}"/>
  <mergeCells count="1">
    <mergeCell ref="A1:W2"/>
  </mergeCells>
  <conditionalFormatting sqref="A4:AO4 C5:C90 I5:I90">
    <cfRule type="notContainsBlanks" dxfId="30" priority="3">
      <formula>LEN(TRIM(A4))&gt;0</formula>
    </cfRule>
  </conditionalFormatting>
  <conditionalFormatting sqref="U4:V4">
    <cfRule type="expression" dxfId="29" priority="1">
      <formula>OR(AND(YEAR(U4)=YEAR(TODAY()), MONTH(U4)+1=MONTH(TODAY())), AND(YEAR(U4)+1=YEAR(TODAY()), MONTH(U4)=12, MONTH(TODAY())=1))</formula>
    </cfRule>
  </conditionalFormatting>
  <conditionalFormatting sqref="U79:V79">
    <cfRule type="expression" dxfId="28" priority="2">
      <formula>OR(AND(YEAR(U79)=YEAR(TODAY()), MONTH(U79)+1=MONTH(TODAY())), AND(YEAR(U79)+1=YEAR(TODAY()), MONTH(U79)=12, MONTH(TODAY())=1))</formula>
    </cfRule>
  </conditionalFormatting>
  <pageMargins left="0.511811024" right="0.511811024" top="0.78740157499999996" bottom="0.78740157499999996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F7F7F"/>
  </sheetPr>
  <dimension ref="A1:AN977"/>
  <sheetViews>
    <sheetView zoomScale="55" zoomScaleNormal="100" workbookViewId="0">
      <selection activeCell="H4" sqref="H4"/>
    </sheetView>
  </sheetViews>
  <sheetFormatPr defaultColWidth="0" defaultRowHeight="15" customHeight="1" zeroHeight="1" x14ac:dyDescent="0.35"/>
  <cols>
    <col min="1" max="1" width="25.1796875" style="15" bestFit="1" customWidth="1"/>
    <col min="2" max="2" width="10.36328125" style="15" bestFit="1" customWidth="1"/>
    <col min="3" max="3" width="12.1796875" style="15" bestFit="1" customWidth="1"/>
    <col min="4" max="4" width="13.7265625" style="15" bestFit="1" customWidth="1"/>
    <col min="5" max="5" width="12.453125" style="15" bestFit="1" customWidth="1"/>
    <col min="6" max="6" width="11.7265625" style="15" bestFit="1" customWidth="1"/>
    <col min="7" max="7" width="11.1796875" style="15" bestFit="1" customWidth="1"/>
    <col min="8" max="8" width="15.7265625" style="15" bestFit="1" customWidth="1"/>
    <col min="9" max="9" width="27.54296875" style="15" bestFit="1" customWidth="1"/>
    <col min="10" max="10" width="10.6328125" style="15" bestFit="1" customWidth="1"/>
    <col min="11" max="20" width="12.1796875" style="15" bestFit="1" customWidth="1"/>
    <col min="21" max="23" width="5.08984375" style="15" bestFit="1" customWidth="1"/>
    <col min="24" max="26" width="0" style="15" hidden="1"/>
    <col min="27" max="29" width="14.453125" style="15" hidden="1"/>
    <col min="30" max="40" width="0" style="15" hidden="1"/>
    <col min="41" max="16384" width="14.453125" style="15" hidden="1"/>
  </cols>
  <sheetData>
    <row r="1" spans="1:26" s="178" customFormat="1" ht="28.5" customHeight="1" x14ac:dyDescent="0.3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7"/>
      <c r="Y1" s="177"/>
      <c r="Z1" s="177"/>
    </row>
    <row r="2" spans="1:26" s="178" customFormat="1" ht="22.5" x14ac:dyDescent="0.35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7"/>
      <c r="Y2" s="177"/>
      <c r="Z2" s="177"/>
    </row>
    <row r="3" spans="1:26" s="12" customFormat="1" ht="217.5" x14ac:dyDescent="0.35">
      <c r="A3" s="59" t="s">
        <v>1</v>
      </c>
      <c r="B3" s="59" t="s">
        <v>2</v>
      </c>
      <c r="C3" s="56" t="s">
        <v>140</v>
      </c>
      <c r="D3" s="59" t="s">
        <v>65</v>
      </c>
      <c r="E3" s="59" t="s">
        <v>4</v>
      </c>
      <c r="F3" s="59" t="s">
        <v>5</v>
      </c>
      <c r="G3" s="59" t="s">
        <v>6</v>
      </c>
      <c r="H3" s="173" t="s">
        <v>7</v>
      </c>
      <c r="I3" s="56" t="s">
        <v>8</v>
      </c>
      <c r="J3" s="174" t="s">
        <v>9</v>
      </c>
      <c r="K3" s="56" t="s">
        <v>10</v>
      </c>
      <c r="L3" s="56" t="s">
        <v>11</v>
      </c>
      <c r="M3" s="56" t="s">
        <v>12</v>
      </c>
      <c r="N3" s="56" t="s">
        <v>13</v>
      </c>
      <c r="O3" s="56" t="s">
        <v>14</v>
      </c>
      <c r="P3" s="56" t="s">
        <v>15</v>
      </c>
      <c r="Q3" s="56" t="s">
        <v>16</v>
      </c>
      <c r="R3" s="56" t="s">
        <v>17</v>
      </c>
      <c r="S3" s="56" t="s">
        <v>67</v>
      </c>
      <c r="T3" s="56" t="s">
        <v>18</v>
      </c>
      <c r="U3" s="56" t="s">
        <v>19</v>
      </c>
      <c r="V3" s="56" t="s">
        <v>20</v>
      </c>
      <c r="W3" s="56" t="s">
        <v>21</v>
      </c>
    </row>
    <row r="4" spans="1:26" s="15" customFormat="1" ht="14" x14ac:dyDescent="0.35">
      <c r="A4" s="180"/>
      <c r="B4" s="180"/>
      <c r="C4" s="181" t="s">
        <v>219</v>
      </c>
      <c r="D4" s="180" t="s">
        <v>23</v>
      </c>
      <c r="E4" s="180" t="s">
        <v>23</v>
      </c>
      <c r="F4" s="182"/>
      <c r="G4" s="183"/>
      <c r="H4" s="181">
        <v>69</v>
      </c>
      <c r="I4" s="184"/>
      <c r="J4" s="184" t="s">
        <v>23</v>
      </c>
      <c r="K4" s="184" t="s">
        <v>23</v>
      </c>
      <c r="L4" s="184"/>
      <c r="M4" s="184"/>
      <c r="N4" s="184"/>
      <c r="O4" s="184"/>
      <c r="P4" s="184"/>
      <c r="Q4" s="184"/>
      <c r="R4" s="185"/>
      <c r="S4" s="185"/>
      <c r="T4" s="183"/>
      <c r="U4" s="183"/>
      <c r="V4" s="183"/>
      <c r="W4" s="183"/>
    </row>
    <row r="5" spans="1:26" s="15" customFormat="1" ht="14" x14ac:dyDescent="0.35">
      <c r="A5" s="186"/>
      <c r="B5" s="186"/>
      <c r="C5" s="187" t="s">
        <v>220</v>
      </c>
      <c r="D5" s="186" t="s">
        <v>23</v>
      </c>
      <c r="E5" s="186" t="s">
        <v>23</v>
      </c>
      <c r="F5" s="188"/>
      <c r="G5" s="183"/>
      <c r="H5" s="187">
        <v>68</v>
      </c>
      <c r="I5" s="189"/>
      <c r="J5" s="189"/>
      <c r="K5" s="189" t="s">
        <v>23</v>
      </c>
      <c r="L5" s="189"/>
      <c r="M5" s="189"/>
      <c r="N5" s="189"/>
      <c r="O5" s="189"/>
      <c r="P5" s="189"/>
      <c r="Q5" s="189" t="s">
        <v>23</v>
      </c>
      <c r="R5" s="189"/>
      <c r="S5" s="190"/>
      <c r="T5" s="183"/>
      <c r="U5" s="183"/>
      <c r="V5" s="183"/>
      <c r="W5" s="183"/>
    </row>
    <row r="6" spans="1:26" s="15" customFormat="1" ht="14" x14ac:dyDescent="0.35">
      <c r="A6" s="191"/>
      <c r="B6" s="184"/>
      <c r="C6" s="180" t="s">
        <v>221</v>
      </c>
      <c r="D6" s="184" t="s">
        <v>23</v>
      </c>
      <c r="E6" s="192" t="s">
        <v>23</v>
      </c>
      <c r="F6" s="185"/>
      <c r="G6" s="183"/>
      <c r="H6" s="181">
        <v>70</v>
      </c>
      <c r="I6" s="184"/>
      <c r="J6" s="184" t="s">
        <v>23</v>
      </c>
      <c r="K6" s="184" t="s">
        <v>23</v>
      </c>
      <c r="L6" s="184"/>
      <c r="M6" s="184"/>
      <c r="N6" s="184"/>
      <c r="O6" s="184"/>
      <c r="P6" s="184"/>
      <c r="Q6" s="184"/>
      <c r="R6" s="184"/>
      <c r="S6" s="185"/>
      <c r="T6" s="183"/>
      <c r="U6" s="183"/>
      <c r="V6" s="183"/>
      <c r="W6" s="183"/>
    </row>
    <row r="7" spans="1:26" s="15" customFormat="1" ht="14" x14ac:dyDescent="0.35">
      <c r="A7" s="186"/>
      <c r="B7" s="186"/>
      <c r="C7" s="187" t="s">
        <v>222</v>
      </c>
      <c r="D7" s="186" t="s">
        <v>23</v>
      </c>
      <c r="E7" s="186"/>
      <c r="F7" s="188"/>
      <c r="G7" s="183"/>
      <c r="H7" s="187">
        <v>69</v>
      </c>
      <c r="I7" s="189"/>
      <c r="J7" s="189" t="s">
        <v>23</v>
      </c>
      <c r="K7" s="189"/>
      <c r="L7" s="189"/>
      <c r="M7" s="189"/>
      <c r="N7" s="189"/>
      <c r="O7" s="189"/>
      <c r="P7" s="189"/>
      <c r="Q7" s="189"/>
      <c r="R7" s="189"/>
      <c r="S7" s="190"/>
      <c r="T7" s="183"/>
      <c r="U7" s="183"/>
      <c r="V7" s="183"/>
      <c r="W7" s="183"/>
    </row>
    <row r="8" spans="1:26" s="15" customFormat="1" ht="14" x14ac:dyDescent="0.35">
      <c r="A8" s="180"/>
      <c r="B8" s="180"/>
      <c r="C8" s="181" t="s">
        <v>223</v>
      </c>
      <c r="D8" s="180" t="s">
        <v>23</v>
      </c>
      <c r="E8" s="180"/>
      <c r="F8" s="182"/>
      <c r="G8" s="183"/>
      <c r="H8" s="181">
        <v>84</v>
      </c>
      <c r="I8" s="184"/>
      <c r="J8" s="184" t="s">
        <v>23</v>
      </c>
      <c r="K8" s="184"/>
      <c r="L8" s="184"/>
      <c r="M8" s="184"/>
      <c r="N8" s="184"/>
      <c r="O8" s="184"/>
      <c r="P8" s="184"/>
      <c r="Q8" s="184"/>
      <c r="R8" s="184"/>
      <c r="S8" s="185"/>
      <c r="T8" s="183"/>
      <c r="U8" s="183"/>
      <c r="V8" s="183"/>
      <c r="W8" s="183"/>
    </row>
    <row r="9" spans="1:26" s="15" customFormat="1" ht="14" x14ac:dyDescent="0.35">
      <c r="A9" s="186"/>
      <c r="B9" s="186"/>
      <c r="C9" s="187" t="s">
        <v>224</v>
      </c>
      <c r="D9" s="186" t="s">
        <v>23</v>
      </c>
      <c r="E9" s="186"/>
      <c r="F9" s="188"/>
      <c r="G9" s="183"/>
      <c r="H9" s="187">
        <v>72</v>
      </c>
      <c r="I9" s="189"/>
      <c r="J9" s="189" t="s">
        <v>23</v>
      </c>
      <c r="K9" s="189" t="s">
        <v>23</v>
      </c>
      <c r="L9" s="189"/>
      <c r="M9" s="189"/>
      <c r="N9" s="189"/>
      <c r="O9" s="189"/>
      <c r="P9" s="189"/>
      <c r="Q9" s="189"/>
      <c r="R9" s="189"/>
      <c r="S9" s="190"/>
      <c r="T9" s="183"/>
      <c r="U9" s="183"/>
      <c r="V9" s="183"/>
      <c r="W9" s="183"/>
    </row>
    <row r="10" spans="1:26" s="15" customFormat="1" ht="14" x14ac:dyDescent="0.35">
      <c r="A10" s="180"/>
      <c r="B10" s="180"/>
      <c r="C10" s="180" t="s">
        <v>225</v>
      </c>
      <c r="D10" s="180" t="s">
        <v>23</v>
      </c>
      <c r="E10" s="180" t="s">
        <v>23</v>
      </c>
      <c r="F10" s="182"/>
      <c r="G10" s="183"/>
      <c r="H10" s="181">
        <v>67</v>
      </c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5"/>
      <c r="T10" s="183"/>
      <c r="U10" s="183"/>
      <c r="V10" s="183"/>
      <c r="W10" s="183"/>
    </row>
    <row r="11" spans="1:26" s="15" customFormat="1" ht="14" x14ac:dyDescent="0.35">
      <c r="A11" s="186"/>
      <c r="B11" s="186"/>
      <c r="C11" s="187" t="s">
        <v>226</v>
      </c>
      <c r="D11" s="186" t="s">
        <v>23</v>
      </c>
      <c r="E11" s="186" t="s">
        <v>23</v>
      </c>
      <c r="F11" s="188"/>
      <c r="G11" s="183"/>
      <c r="H11" s="187">
        <v>69</v>
      </c>
      <c r="I11" s="189"/>
      <c r="J11" s="189"/>
      <c r="K11" s="189"/>
      <c r="L11" s="189"/>
      <c r="M11" s="189"/>
      <c r="N11" s="189" t="s">
        <v>23</v>
      </c>
      <c r="O11" s="189"/>
      <c r="P11" s="189"/>
      <c r="Q11" s="189"/>
      <c r="R11" s="189"/>
      <c r="S11" s="190"/>
      <c r="T11" s="183"/>
      <c r="U11" s="183"/>
      <c r="V11" s="183"/>
      <c r="W11" s="183"/>
    </row>
    <row r="12" spans="1:26" s="15" customFormat="1" ht="14" x14ac:dyDescent="0.35">
      <c r="A12" s="180"/>
      <c r="B12" s="180"/>
      <c r="C12" s="181" t="s">
        <v>227</v>
      </c>
      <c r="D12" s="180" t="s">
        <v>23</v>
      </c>
      <c r="E12" s="180" t="s">
        <v>23</v>
      </c>
      <c r="F12" s="182"/>
      <c r="G12" s="183"/>
      <c r="H12" s="181">
        <v>75</v>
      </c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5"/>
      <c r="T12" s="183"/>
      <c r="U12" s="183"/>
      <c r="V12" s="183"/>
      <c r="W12" s="183"/>
    </row>
    <row r="13" spans="1:26" s="15" customFormat="1" ht="14" x14ac:dyDescent="0.35">
      <c r="A13" s="186"/>
      <c r="B13" s="186"/>
      <c r="C13" s="187" t="s">
        <v>228</v>
      </c>
      <c r="D13" s="186" t="s">
        <v>23</v>
      </c>
      <c r="E13" s="186" t="s">
        <v>23</v>
      </c>
      <c r="F13" s="188"/>
      <c r="G13" s="183"/>
      <c r="H13" s="187">
        <v>49</v>
      </c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90"/>
      <c r="T13" s="183"/>
      <c r="U13" s="183"/>
      <c r="V13" s="183"/>
      <c r="W13" s="183"/>
    </row>
    <row r="14" spans="1:26" s="15" customFormat="1" ht="14" x14ac:dyDescent="0.35">
      <c r="A14" s="180"/>
      <c r="B14" s="180"/>
      <c r="C14" s="181" t="s">
        <v>229</v>
      </c>
      <c r="D14" s="180" t="s">
        <v>23</v>
      </c>
      <c r="E14" s="180" t="s">
        <v>23</v>
      </c>
      <c r="F14" s="182"/>
      <c r="G14" s="183"/>
      <c r="H14" s="181">
        <v>69</v>
      </c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5"/>
      <c r="T14" s="183"/>
      <c r="U14" s="183"/>
      <c r="V14" s="183"/>
      <c r="W14" s="183"/>
    </row>
    <row r="15" spans="1:26" s="15" customFormat="1" ht="14" x14ac:dyDescent="0.35">
      <c r="A15" s="186"/>
      <c r="B15" s="186"/>
      <c r="C15" s="187" t="s">
        <v>230</v>
      </c>
      <c r="D15" s="186" t="s">
        <v>23</v>
      </c>
      <c r="E15" s="186" t="s">
        <v>23</v>
      </c>
      <c r="F15" s="188"/>
      <c r="G15" s="183"/>
      <c r="H15" s="187">
        <v>60</v>
      </c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90"/>
      <c r="T15" s="183"/>
      <c r="U15" s="183"/>
      <c r="V15" s="183"/>
      <c r="W15" s="183"/>
    </row>
    <row r="16" spans="1:26" s="15" customFormat="1" ht="14" x14ac:dyDescent="0.35">
      <c r="A16" s="180"/>
      <c r="B16" s="180"/>
      <c r="C16" s="181" t="s">
        <v>231</v>
      </c>
      <c r="D16" s="180" t="s">
        <v>23</v>
      </c>
      <c r="E16" s="180" t="s">
        <v>23</v>
      </c>
      <c r="F16" s="182"/>
      <c r="G16" s="183"/>
      <c r="H16" s="181">
        <v>68</v>
      </c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5"/>
      <c r="T16" s="183"/>
      <c r="U16" s="183"/>
      <c r="V16" s="183"/>
      <c r="W16" s="183"/>
    </row>
    <row r="17" spans="1:23" s="15" customFormat="1" ht="15.75" customHeight="1" x14ac:dyDescent="0.35">
      <c r="A17" s="186"/>
      <c r="B17" s="186"/>
      <c r="C17" s="187" t="s">
        <v>232</v>
      </c>
      <c r="D17" s="186" t="s">
        <v>23</v>
      </c>
      <c r="E17" s="186" t="s">
        <v>23</v>
      </c>
      <c r="F17" s="188"/>
      <c r="G17" s="183"/>
      <c r="H17" s="187">
        <v>55</v>
      </c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90"/>
      <c r="T17" s="183"/>
      <c r="U17" s="183"/>
      <c r="V17" s="183"/>
      <c r="W17" s="183"/>
    </row>
    <row r="18" spans="1:23" s="15" customFormat="1" ht="15.75" customHeight="1" x14ac:dyDescent="0.35">
      <c r="A18" s="180"/>
      <c r="B18" s="180"/>
      <c r="C18" s="181" t="s">
        <v>233</v>
      </c>
      <c r="D18" s="180" t="s">
        <v>23</v>
      </c>
      <c r="E18" s="180" t="s">
        <v>23</v>
      </c>
      <c r="F18" s="182"/>
      <c r="G18" s="183"/>
      <c r="H18" s="181">
        <v>46</v>
      </c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5"/>
      <c r="T18" s="183"/>
      <c r="U18" s="183"/>
      <c r="V18" s="183"/>
      <c r="W18" s="183"/>
    </row>
    <row r="19" spans="1:23" s="15" customFormat="1" ht="15.75" customHeight="1" x14ac:dyDescent="0.35">
      <c r="A19" s="186"/>
      <c r="B19" s="186"/>
      <c r="C19" s="187" t="s">
        <v>234</v>
      </c>
      <c r="D19" s="186" t="s">
        <v>23</v>
      </c>
      <c r="E19" s="186" t="s">
        <v>23</v>
      </c>
      <c r="F19" s="188"/>
      <c r="G19" s="183"/>
      <c r="H19" s="187">
        <v>42</v>
      </c>
      <c r="I19" s="189"/>
      <c r="J19" s="189"/>
      <c r="K19" s="189"/>
      <c r="L19" s="189"/>
      <c r="M19" s="189"/>
      <c r="N19" s="189"/>
      <c r="O19" s="189"/>
      <c r="P19" s="189"/>
      <c r="Q19" s="189" t="s">
        <v>23</v>
      </c>
      <c r="R19" s="189"/>
      <c r="S19" s="190"/>
      <c r="T19" s="183"/>
      <c r="U19" s="183"/>
      <c r="V19" s="183"/>
      <c r="W19" s="183"/>
    </row>
    <row r="20" spans="1:23" s="15" customFormat="1" ht="15.75" customHeight="1" x14ac:dyDescent="0.35">
      <c r="A20" s="180"/>
      <c r="B20" s="180"/>
      <c r="C20" s="181" t="s">
        <v>235</v>
      </c>
      <c r="D20" s="180" t="s">
        <v>23</v>
      </c>
      <c r="E20" s="180" t="s">
        <v>23</v>
      </c>
      <c r="F20" s="182"/>
      <c r="G20" s="183"/>
      <c r="H20" s="181">
        <v>67</v>
      </c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5"/>
      <c r="T20" s="183"/>
      <c r="U20" s="183"/>
      <c r="V20" s="183"/>
      <c r="W20" s="183"/>
    </row>
    <row r="21" spans="1:23" s="15" customFormat="1" ht="15.75" customHeight="1" x14ac:dyDescent="0.35">
      <c r="A21" s="186"/>
      <c r="B21" s="186"/>
      <c r="C21" s="187" t="s">
        <v>236</v>
      </c>
      <c r="D21" s="186" t="s">
        <v>23</v>
      </c>
      <c r="E21" s="186" t="s">
        <v>23</v>
      </c>
      <c r="F21" s="188"/>
      <c r="G21" s="183"/>
      <c r="H21" s="187">
        <v>76</v>
      </c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90"/>
      <c r="T21" s="183"/>
      <c r="U21" s="183"/>
      <c r="V21" s="183"/>
      <c r="W21" s="183"/>
    </row>
    <row r="22" spans="1:23" s="15" customFormat="1" ht="15.75" customHeight="1" x14ac:dyDescent="0.35">
      <c r="A22" s="180"/>
      <c r="B22" s="180"/>
      <c r="C22" s="181" t="s">
        <v>237</v>
      </c>
      <c r="D22" s="180" t="s">
        <v>23</v>
      </c>
      <c r="E22" s="180" t="s">
        <v>23</v>
      </c>
      <c r="F22" s="182"/>
      <c r="G22" s="183"/>
      <c r="H22" s="181">
        <v>51</v>
      </c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5"/>
      <c r="T22" s="183"/>
      <c r="U22" s="183"/>
      <c r="V22" s="183"/>
      <c r="W22" s="183"/>
    </row>
    <row r="23" spans="1:23" s="15" customFormat="1" ht="15.75" customHeight="1" x14ac:dyDescent="0.35">
      <c r="A23" s="186"/>
      <c r="B23" s="186"/>
      <c r="C23" s="187" t="s">
        <v>238</v>
      </c>
      <c r="D23" s="186" t="s">
        <v>23</v>
      </c>
      <c r="E23" s="186" t="s">
        <v>23</v>
      </c>
      <c r="F23" s="188"/>
      <c r="G23" s="183"/>
      <c r="H23" s="187">
        <v>64</v>
      </c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90"/>
      <c r="T23" s="183"/>
      <c r="U23" s="183"/>
      <c r="V23" s="183"/>
      <c r="W23" s="183"/>
    </row>
    <row r="24" spans="1:23" s="15" customFormat="1" ht="15.75" customHeight="1" x14ac:dyDescent="0.35">
      <c r="A24" s="180"/>
      <c r="B24" s="180"/>
      <c r="C24" s="181" t="s">
        <v>239</v>
      </c>
      <c r="D24" s="180" t="s">
        <v>23</v>
      </c>
      <c r="E24" s="180" t="s">
        <v>23</v>
      </c>
      <c r="F24" s="182"/>
      <c r="G24" s="183"/>
      <c r="H24" s="181">
        <v>64</v>
      </c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5"/>
      <c r="T24" s="183"/>
      <c r="U24" s="183"/>
      <c r="V24" s="183"/>
      <c r="W24" s="183"/>
    </row>
    <row r="25" spans="1:23" s="15" customFormat="1" ht="15.75" customHeight="1" x14ac:dyDescent="0.35">
      <c r="A25" s="193"/>
      <c r="B25" s="189"/>
      <c r="C25" s="186" t="s">
        <v>240</v>
      </c>
      <c r="D25" s="189" t="s">
        <v>23</v>
      </c>
      <c r="E25" s="194" t="s">
        <v>23</v>
      </c>
      <c r="F25" s="190"/>
      <c r="G25" s="183"/>
      <c r="H25" s="187">
        <v>50</v>
      </c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90"/>
      <c r="T25" s="183"/>
      <c r="U25" s="183"/>
      <c r="V25" s="183"/>
      <c r="W25" s="183"/>
    </row>
    <row r="26" spans="1:23" s="15" customFormat="1" ht="15.75" customHeight="1" x14ac:dyDescent="0.35">
      <c r="A26" s="180"/>
      <c r="B26" s="180"/>
      <c r="C26" s="181" t="s">
        <v>241</v>
      </c>
      <c r="D26" s="180" t="s">
        <v>23</v>
      </c>
      <c r="E26" s="180"/>
      <c r="F26" s="182"/>
      <c r="G26" s="183"/>
      <c r="H26" s="181">
        <v>57</v>
      </c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5"/>
      <c r="T26" s="183"/>
      <c r="U26" s="183"/>
      <c r="V26" s="183"/>
      <c r="W26" s="183"/>
    </row>
    <row r="27" spans="1:23" s="15" customFormat="1" ht="15.75" customHeight="1" x14ac:dyDescent="0.35">
      <c r="A27" s="186"/>
      <c r="B27" s="186"/>
      <c r="C27" s="187" t="s">
        <v>242</v>
      </c>
      <c r="D27" s="186" t="s">
        <v>23</v>
      </c>
      <c r="E27" s="186"/>
      <c r="F27" s="188"/>
      <c r="G27" s="183"/>
      <c r="H27" s="187">
        <v>61</v>
      </c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90"/>
      <c r="T27" s="183"/>
      <c r="U27" s="183"/>
      <c r="V27" s="183"/>
      <c r="W27" s="183"/>
    </row>
    <row r="28" spans="1:23" s="15" customFormat="1" ht="15.75" customHeight="1" x14ac:dyDescent="0.35">
      <c r="A28" s="180"/>
      <c r="B28" s="180"/>
      <c r="C28" s="181" t="s">
        <v>243</v>
      </c>
      <c r="D28" s="180" t="s">
        <v>23</v>
      </c>
      <c r="E28" s="180"/>
      <c r="F28" s="182"/>
      <c r="G28" s="183"/>
      <c r="H28" s="181">
        <v>85</v>
      </c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5"/>
      <c r="T28" s="183"/>
      <c r="U28" s="183"/>
      <c r="V28" s="183"/>
      <c r="W28" s="183"/>
    </row>
    <row r="29" spans="1:23" s="15" customFormat="1" ht="15.75" customHeight="1" x14ac:dyDescent="0.35">
      <c r="A29" s="186"/>
      <c r="B29" s="186"/>
      <c r="C29" s="187" t="s">
        <v>244</v>
      </c>
      <c r="D29" s="186" t="s">
        <v>23</v>
      </c>
      <c r="E29" s="186"/>
      <c r="F29" s="188"/>
      <c r="G29" s="183"/>
      <c r="H29" s="187">
        <v>60</v>
      </c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90"/>
      <c r="T29" s="183"/>
      <c r="U29" s="183"/>
      <c r="V29" s="183"/>
      <c r="W29" s="183"/>
    </row>
    <row r="30" spans="1:23" s="15" customFormat="1" ht="15.75" customHeight="1" x14ac:dyDescent="0.35">
      <c r="A30" s="180"/>
      <c r="B30" s="180"/>
      <c r="C30" s="181" t="s">
        <v>245</v>
      </c>
      <c r="D30" s="180" t="s">
        <v>23</v>
      </c>
      <c r="E30" s="180"/>
      <c r="F30" s="182"/>
      <c r="G30" s="183"/>
      <c r="H30" s="181">
        <v>85</v>
      </c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5"/>
      <c r="T30" s="183"/>
      <c r="U30" s="183"/>
      <c r="V30" s="183"/>
      <c r="W30" s="183"/>
    </row>
    <row r="31" spans="1:23" s="15" customFormat="1" ht="15.75" customHeight="1" x14ac:dyDescent="0.35">
      <c r="A31" s="186"/>
      <c r="B31" s="186"/>
      <c r="C31" s="187" t="s">
        <v>246</v>
      </c>
      <c r="D31" s="186" t="s">
        <v>23</v>
      </c>
      <c r="E31" s="186"/>
      <c r="F31" s="188"/>
      <c r="G31" s="183"/>
      <c r="H31" s="187">
        <v>59</v>
      </c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90"/>
      <c r="T31" s="183"/>
      <c r="U31" s="183"/>
      <c r="V31" s="183"/>
      <c r="W31" s="183"/>
    </row>
    <row r="32" spans="1:23" s="15" customFormat="1" ht="15.75" customHeight="1" x14ac:dyDescent="0.35">
      <c r="A32" s="180"/>
      <c r="B32" s="180"/>
      <c r="C32" s="181" t="s">
        <v>247</v>
      </c>
      <c r="D32" s="180" t="s">
        <v>23</v>
      </c>
      <c r="E32" s="180"/>
      <c r="F32" s="182"/>
      <c r="G32" s="183"/>
      <c r="H32" s="181">
        <v>82</v>
      </c>
      <c r="I32" s="184"/>
      <c r="J32" s="184"/>
      <c r="K32" s="184"/>
      <c r="L32" s="184"/>
      <c r="M32" s="184"/>
      <c r="N32" s="184" t="s">
        <v>23</v>
      </c>
      <c r="O32" s="184"/>
      <c r="P32" s="184"/>
      <c r="Q32" s="184"/>
      <c r="R32" s="184"/>
      <c r="S32" s="185"/>
      <c r="T32" s="183"/>
      <c r="U32" s="183"/>
      <c r="V32" s="183"/>
      <c r="W32" s="183"/>
    </row>
    <row r="33" spans="1:23" s="15" customFormat="1" ht="15.75" customHeight="1" x14ac:dyDescent="0.35">
      <c r="A33" s="186"/>
      <c r="B33" s="186"/>
      <c r="C33" s="187" t="s">
        <v>248</v>
      </c>
      <c r="D33" s="186" t="s">
        <v>23</v>
      </c>
      <c r="E33" s="186"/>
      <c r="F33" s="188"/>
      <c r="G33" s="183"/>
      <c r="H33" s="187">
        <v>58</v>
      </c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90"/>
      <c r="T33" s="183"/>
      <c r="U33" s="183"/>
      <c r="V33" s="183"/>
      <c r="W33" s="183"/>
    </row>
    <row r="34" spans="1:23" s="15" customFormat="1" ht="15.75" customHeight="1" x14ac:dyDescent="0.35">
      <c r="A34" s="180"/>
      <c r="B34" s="180"/>
      <c r="C34" s="181" t="s">
        <v>249</v>
      </c>
      <c r="D34" s="180" t="s">
        <v>23</v>
      </c>
      <c r="E34" s="180"/>
      <c r="F34" s="182"/>
      <c r="G34" s="183"/>
      <c r="H34" s="181">
        <v>76</v>
      </c>
      <c r="I34" s="184"/>
      <c r="J34" s="184"/>
      <c r="K34" s="184"/>
      <c r="L34" s="184"/>
      <c r="M34" s="184"/>
      <c r="N34" s="184" t="s">
        <v>23</v>
      </c>
      <c r="O34" s="184"/>
      <c r="P34" s="184"/>
      <c r="Q34" s="184"/>
      <c r="R34" s="184"/>
      <c r="S34" s="185"/>
      <c r="T34" s="183"/>
      <c r="U34" s="183"/>
      <c r="V34" s="183"/>
      <c r="W34" s="183"/>
    </row>
    <row r="35" spans="1:23" s="15" customFormat="1" ht="15.75" customHeight="1" x14ac:dyDescent="0.35">
      <c r="A35" s="186"/>
      <c r="B35" s="186"/>
      <c r="C35" s="187" t="s">
        <v>250</v>
      </c>
      <c r="D35" s="186" t="s">
        <v>23</v>
      </c>
      <c r="E35" s="186"/>
      <c r="F35" s="188"/>
      <c r="G35" s="183"/>
      <c r="H35" s="187">
        <v>64</v>
      </c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90"/>
      <c r="T35" s="183"/>
      <c r="U35" s="183"/>
      <c r="V35" s="183"/>
      <c r="W35" s="183"/>
    </row>
    <row r="36" spans="1:23" s="15" customFormat="1" ht="15.75" customHeight="1" x14ac:dyDescent="0.35">
      <c r="A36" s="180"/>
      <c r="B36" s="180"/>
      <c r="C36" s="181" t="s">
        <v>251</v>
      </c>
      <c r="D36" s="180" t="s">
        <v>23</v>
      </c>
      <c r="E36" s="180"/>
      <c r="F36" s="182"/>
      <c r="G36" s="183"/>
      <c r="H36" s="181">
        <v>61</v>
      </c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5"/>
      <c r="T36" s="183"/>
      <c r="U36" s="183"/>
      <c r="V36" s="183"/>
      <c r="W36" s="183"/>
    </row>
    <row r="37" spans="1:23" s="15" customFormat="1" ht="15.75" customHeight="1" x14ac:dyDescent="0.35">
      <c r="A37" s="186"/>
      <c r="B37" s="186"/>
      <c r="C37" s="187" t="s">
        <v>252</v>
      </c>
      <c r="D37" s="186" t="s">
        <v>23</v>
      </c>
      <c r="E37" s="186"/>
      <c r="F37" s="188"/>
      <c r="G37" s="183"/>
      <c r="H37" s="187">
        <v>57</v>
      </c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90"/>
      <c r="T37" s="183"/>
      <c r="U37" s="183"/>
      <c r="V37" s="183"/>
      <c r="W37" s="183"/>
    </row>
    <row r="38" spans="1:23" s="15" customFormat="1" ht="15.75" customHeight="1" x14ac:dyDescent="0.35">
      <c r="A38" s="180"/>
      <c r="B38" s="180"/>
      <c r="C38" s="181" t="s">
        <v>253</v>
      </c>
      <c r="D38" s="180" t="s">
        <v>23</v>
      </c>
      <c r="E38" s="180"/>
      <c r="F38" s="182"/>
      <c r="G38" s="183"/>
      <c r="H38" s="181">
        <v>74</v>
      </c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5"/>
      <c r="T38" s="183"/>
      <c r="U38" s="183"/>
      <c r="V38" s="183"/>
      <c r="W38" s="183"/>
    </row>
    <row r="39" spans="1:23" s="15" customFormat="1" ht="15.75" customHeight="1" x14ac:dyDescent="0.35">
      <c r="A39" s="186"/>
      <c r="B39" s="186"/>
      <c r="C39" s="187" t="s">
        <v>254</v>
      </c>
      <c r="D39" s="186" t="s">
        <v>23</v>
      </c>
      <c r="E39" s="186"/>
      <c r="F39" s="188"/>
      <c r="G39" s="183"/>
      <c r="H39" s="187">
        <v>58</v>
      </c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90"/>
      <c r="T39" s="183"/>
      <c r="U39" s="183"/>
      <c r="V39" s="183"/>
      <c r="W39" s="183"/>
    </row>
    <row r="40" spans="1:23" s="15" customFormat="1" ht="15.75" customHeight="1" x14ac:dyDescent="0.35">
      <c r="A40" s="180"/>
      <c r="B40" s="180"/>
      <c r="C40" s="181" t="s">
        <v>255</v>
      </c>
      <c r="D40" s="180" t="s">
        <v>23</v>
      </c>
      <c r="E40" s="180"/>
      <c r="F40" s="182"/>
      <c r="G40" s="183"/>
      <c r="H40" s="181">
        <v>64</v>
      </c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5"/>
      <c r="T40" s="183"/>
      <c r="U40" s="183"/>
      <c r="V40" s="183"/>
      <c r="W40" s="183"/>
    </row>
    <row r="41" spans="1:23" s="15" customFormat="1" ht="15.75" customHeight="1" x14ac:dyDescent="0.35">
      <c r="A41" s="186"/>
      <c r="B41" s="186"/>
      <c r="C41" s="187" t="s">
        <v>256</v>
      </c>
      <c r="D41" s="186" t="s">
        <v>23</v>
      </c>
      <c r="E41" s="186"/>
      <c r="F41" s="188"/>
      <c r="G41" s="183"/>
      <c r="H41" s="187">
        <v>83</v>
      </c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90"/>
      <c r="T41" s="183"/>
      <c r="U41" s="183"/>
      <c r="V41" s="183"/>
      <c r="W41" s="183"/>
    </row>
    <row r="42" spans="1:23" s="15" customFormat="1" ht="15.75" customHeight="1" x14ac:dyDescent="0.35">
      <c r="A42" s="180"/>
      <c r="B42" s="180"/>
      <c r="C42" s="181" t="s">
        <v>257</v>
      </c>
      <c r="D42" s="180" t="s">
        <v>23</v>
      </c>
      <c r="E42" s="180"/>
      <c r="F42" s="182"/>
      <c r="G42" s="183"/>
      <c r="H42" s="181">
        <v>72</v>
      </c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5"/>
      <c r="T42" s="183"/>
      <c r="U42" s="183"/>
      <c r="V42" s="183"/>
      <c r="W42" s="183"/>
    </row>
    <row r="43" spans="1:23" s="15" customFormat="1" ht="15.75" customHeight="1" x14ac:dyDescent="0.35">
      <c r="A43" s="186"/>
      <c r="B43" s="186"/>
      <c r="C43" s="187" t="s">
        <v>258</v>
      </c>
      <c r="D43" s="186" t="s">
        <v>23</v>
      </c>
      <c r="E43" s="186"/>
      <c r="F43" s="188"/>
      <c r="G43" s="183"/>
      <c r="H43" s="187">
        <v>71</v>
      </c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90"/>
      <c r="T43" s="183"/>
      <c r="U43" s="183"/>
      <c r="V43" s="183"/>
      <c r="W43" s="183"/>
    </row>
    <row r="44" spans="1:23" s="15" customFormat="1" ht="15.75" customHeight="1" x14ac:dyDescent="0.35">
      <c r="A44" s="180"/>
      <c r="B44" s="180"/>
      <c r="C44" s="181" t="s">
        <v>259</v>
      </c>
      <c r="D44" s="180" t="s">
        <v>23</v>
      </c>
      <c r="E44" s="180"/>
      <c r="F44" s="182"/>
      <c r="G44" s="183"/>
      <c r="H44" s="181">
        <v>52</v>
      </c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5"/>
      <c r="T44" s="183"/>
      <c r="U44" s="183"/>
      <c r="V44" s="183"/>
      <c r="W44" s="183"/>
    </row>
    <row r="45" spans="1:23" s="15" customFormat="1" ht="15.75" customHeight="1" x14ac:dyDescent="0.35">
      <c r="A45" s="186"/>
      <c r="B45" s="186"/>
      <c r="C45" s="187" t="s">
        <v>260</v>
      </c>
      <c r="D45" s="186" t="s">
        <v>23</v>
      </c>
      <c r="E45" s="186"/>
      <c r="F45" s="188"/>
      <c r="G45" s="183"/>
      <c r="H45" s="187">
        <v>77</v>
      </c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90"/>
      <c r="T45" s="183"/>
      <c r="U45" s="183"/>
      <c r="V45" s="183"/>
      <c r="W45" s="183"/>
    </row>
    <row r="46" spans="1:23" s="15" customFormat="1" ht="15.75" customHeight="1" x14ac:dyDescent="0.35">
      <c r="A46" s="180"/>
      <c r="B46" s="180"/>
      <c r="C46" s="181" t="s">
        <v>261</v>
      </c>
      <c r="D46" s="180" t="s">
        <v>23</v>
      </c>
      <c r="E46" s="180"/>
      <c r="F46" s="182"/>
      <c r="G46" s="183"/>
      <c r="H46" s="181">
        <v>62</v>
      </c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5"/>
      <c r="T46" s="183"/>
      <c r="U46" s="183"/>
      <c r="V46" s="183"/>
      <c r="W46" s="183"/>
    </row>
    <row r="47" spans="1:23" s="15" customFormat="1" ht="15.75" customHeight="1" x14ac:dyDescent="0.35">
      <c r="A47" s="186"/>
      <c r="B47" s="186"/>
      <c r="C47" s="187" t="s">
        <v>262</v>
      </c>
      <c r="D47" s="186" t="s">
        <v>23</v>
      </c>
      <c r="E47" s="186"/>
      <c r="F47" s="188"/>
      <c r="G47" s="183"/>
      <c r="H47" s="187">
        <v>53</v>
      </c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90"/>
      <c r="T47" s="183"/>
      <c r="U47" s="183"/>
      <c r="V47" s="183"/>
      <c r="W47" s="183"/>
    </row>
    <row r="48" spans="1:23" s="15" customFormat="1" ht="15.75" customHeight="1" x14ac:dyDescent="0.35">
      <c r="A48" s="180"/>
      <c r="B48" s="180"/>
      <c r="C48" s="181" t="s">
        <v>263</v>
      </c>
      <c r="D48" s="180" t="s">
        <v>23</v>
      </c>
      <c r="E48" s="180"/>
      <c r="F48" s="182"/>
      <c r="G48" s="183"/>
      <c r="H48" s="181">
        <v>73</v>
      </c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5"/>
      <c r="T48" s="183"/>
      <c r="U48" s="183"/>
      <c r="V48" s="183"/>
      <c r="W48" s="183"/>
    </row>
    <row r="49" spans="1:23" s="15" customFormat="1" ht="15.75" customHeight="1" x14ac:dyDescent="0.35">
      <c r="A49" s="186"/>
      <c r="B49" s="186"/>
      <c r="C49" s="187" t="s">
        <v>264</v>
      </c>
      <c r="D49" s="186" t="s">
        <v>23</v>
      </c>
      <c r="E49" s="186"/>
      <c r="F49" s="188"/>
      <c r="G49" s="183"/>
      <c r="H49" s="187">
        <v>75</v>
      </c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90"/>
      <c r="T49" s="183"/>
      <c r="U49" s="183"/>
      <c r="V49" s="183"/>
      <c r="W49" s="183"/>
    </row>
    <row r="50" spans="1:23" s="15" customFormat="1" ht="15.75" customHeight="1" x14ac:dyDescent="0.35">
      <c r="A50" s="180"/>
      <c r="B50" s="180"/>
      <c r="C50" s="181" t="s">
        <v>265</v>
      </c>
      <c r="D50" s="180" t="s">
        <v>23</v>
      </c>
      <c r="E50" s="180"/>
      <c r="F50" s="182"/>
      <c r="G50" s="183"/>
      <c r="H50" s="181">
        <v>84</v>
      </c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5"/>
      <c r="T50" s="183"/>
      <c r="U50" s="183"/>
      <c r="V50" s="183"/>
      <c r="W50" s="183"/>
    </row>
    <row r="51" spans="1:23" s="15" customFormat="1" ht="15.75" customHeight="1" x14ac:dyDescent="0.35">
      <c r="A51" s="186"/>
      <c r="B51" s="186"/>
      <c r="C51" s="187" t="s">
        <v>266</v>
      </c>
      <c r="D51" s="186" t="s">
        <v>23</v>
      </c>
      <c r="E51" s="186"/>
      <c r="F51" s="188"/>
      <c r="G51" s="183"/>
      <c r="H51" s="187">
        <v>66</v>
      </c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90"/>
      <c r="T51" s="183"/>
      <c r="U51" s="183"/>
      <c r="V51" s="183"/>
      <c r="W51" s="183"/>
    </row>
    <row r="52" spans="1:23" s="15" customFormat="1" ht="15.75" customHeight="1" x14ac:dyDescent="0.35">
      <c r="A52" s="191"/>
      <c r="B52" s="184"/>
      <c r="C52" s="180" t="s">
        <v>267</v>
      </c>
      <c r="D52" s="184" t="s">
        <v>23</v>
      </c>
      <c r="E52" s="192"/>
      <c r="F52" s="185"/>
      <c r="G52" s="183"/>
      <c r="H52" s="181">
        <v>60</v>
      </c>
      <c r="I52" s="184"/>
      <c r="J52" s="184"/>
      <c r="K52" s="184"/>
      <c r="L52" s="184"/>
      <c r="M52" s="184"/>
      <c r="N52" s="184"/>
      <c r="O52" s="184" t="s">
        <v>23</v>
      </c>
      <c r="P52" s="184"/>
      <c r="Q52" s="184"/>
      <c r="R52" s="184"/>
      <c r="S52" s="185"/>
      <c r="T52" s="183"/>
      <c r="U52" s="183"/>
      <c r="V52" s="183"/>
      <c r="W52" s="183"/>
    </row>
    <row r="53" spans="1:23" s="15" customFormat="1" ht="15.75" customHeight="1" x14ac:dyDescent="0.35">
      <c r="A53" s="193"/>
      <c r="B53" s="189"/>
      <c r="C53" s="186" t="s">
        <v>268</v>
      </c>
      <c r="D53" s="189" t="s">
        <v>23</v>
      </c>
      <c r="E53" s="194"/>
      <c r="F53" s="190"/>
      <c r="G53" s="183"/>
      <c r="H53" s="187">
        <v>71</v>
      </c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90"/>
      <c r="T53" s="183"/>
      <c r="U53" s="183"/>
      <c r="V53" s="183"/>
      <c r="W53" s="183"/>
    </row>
    <row r="54" spans="1:23" s="15" customFormat="1" ht="15.75" customHeight="1" x14ac:dyDescent="0.35">
      <c r="A54" s="191"/>
      <c r="B54" s="184"/>
      <c r="C54" s="180" t="s">
        <v>269</v>
      </c>
      <c r="D54" s="184" t="s">
        <v>23</v>
      </c>
      <c r="E54" s="192"/>
      <c r="F54" s="185"/>
      <c r="G54" s="183"/>
      <c r="H54" s="181">
        <v>61</v>
      </c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5"/>
      <c r="T54" s="183"/>
      <c r="U54" s="183"/>
      <c r="V54" s="183"/>
      <c r="W54" s="183"/>
    </row>
    <row r="55" spans="1:23" s="15" customFormat="1" ht="15.75" customHeight="1" x14ac:dyDescent="0.35">
      <c r="A55" s="193"/>
      <c r="B55" s="189"/>
      <c r="C55" s="186" t="s">
        <v>270</v>
      </c>
      <c r="D55" s="189" t="s">
        <v>23</v>
      </c>
      <c r="E55" s="194"/>
      <c r="F55" s="190"/>
      <c r="G55" s="183"/>
      <c r="H55" s="187">
        <v>57</v>
      </c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90"/>
      <c r="T55" s="183"/>
      <c r="U55" s="183"/>
      <c r="V55" s="183"/>
      <c r="W55" s="183"/>
    </row>
    <row r="56" spans="1:23" s="15" customFormat="1" ht="15.75" customHeight="1" x14ac:dyDescent="0.35">
      <c r="A56" s="191"/>
      <c r="B56" s="184"/>
      <c r="C56" s="180" t="s">
        <v>271</v>
      </c>
      <c r="D56" s="184" t="s">
        <v>23</v>
      </c>
      <c r="E56" s="192"/>
      <c r="F56" s="185"/>
      <c r="G56" s="183"/>
      <c r="H56" s="181">
        <v>63</v>
      </c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5"/>
      <c r="T56" s="183"/>
      <c r="U56" s="183"/>
      <c r="V56" s="183"/>
      <c r="W56" s="183"/>
    </row>
    <row r="57" spans="1:23" s="15" customFormat="1" ht="15.75" customHeight="1" x14ac:dyDescent="0.35">
      <c r="A57" s="193"/>
      <c r="B57" s="189"/>
      <c r="C57" s="186" t="s">
        <v>272</v>
      </c>
      <c r="D57" s="189" t="s">
        <v>23</v>
      </c>
      <c r="E57" s="194"/>
      <c r="F57" s="190"/>
      <c r="G57" s="183"/>
      <c r="H57" s="187">
        <v>67</v>
      </c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90"/>
      <c r="T57" s="183"/>
      <c r="U57" s="183"/>
      <c r="V57" s="183"/>
      <c r="W57" s="183"/>
    </row>
    <row r="58" spans="1:23" s="15" customFormat="1" ht="15.75" customHeight="1" x14ac:dyDescent="0.35">
      <c r="A58" s="180"/>
      <c r="B58" s="180"/>
      <c r="C58" s="181" t="s">
        <v>273</v>
      </c>
      <c r="D58" s="180" t="s">
        <v>23</v>
      </c>
      <c r="E58" s="180"/>
      <c r="F58" s="182"/>
      <c r="G58" s="183"/>
      <c r="H58" s="181">
        <v>41</v>
      </c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5"/>
      <c r="T58" s="183"/>
      <c r="U58" s="183"/>
      <c r="V58" s="183"/>
      <c r="W58" s="183"/>
    </row>
    <row r="59" spans="1:23" s="15" customFormat="1" ht="15.75" customHeight="1" x14ac:dyDescent="0.35">
      <c r="A59" s="186"/>
      <c r="B59" s="186"/>
      <c r="C59" s="187" t="s">
        <v>274</v>
      </c>
      <c r="D59" s="186" t="s">
        <v>23</v>
      </c>
      <c r="E59" s="186"/>
      <c r="F59" s="188"/>
      <c r="G59" s="183"/>
      <c r="H59" s="187">
        <v>53</v>
      </c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90"/>
      <c r="T59" s="183"/>
      <c r="U59" s="183"/>
      <c r="V59" s="183"/>
      <c r="W59" s="183"/>
    </row>
    <row r="60" spans="1:23" s="15" customFormat="1" ht="15.75" customHeight="1" x14ac:dyDescent="0.35">
      <c r="A60" s="180"/>
      <c r="B60" s="180"/>
      <c r="C60" s="181" t="s">
        <v>275</v>
      </c>
      <c r="D60" s="180" t="s">
        <v>23</v>
      </c>
      <c r="E60" s="180"/>
      <c r="F60" s="182"/>
      <c r="G60" s="183"/>
      <c r="H60" s="181">
        <v>40</v>
      </c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5"/>
      <c r="T60" s="183"/>
      <c r="U60" s="183"/>
      <c r="V60" s="183"/>
      <c r="W60" s="183"/>
    </row>
    <row r="61" spans="1:23" s="15" customFormat="1" ht="15.75" customHeight="1" x14ac:dyDescent="0.35">
      <c r="A61" s="186"/>
      <c r="B61" s="186"/>
      <c r="C61" s="187" t="s">
        <v>276</v>
      </c>
      <c r="D61" s="186" t="s">
        <v>23</v>
      </c>
      <c r="E61" s="186"/>
      <c r="F61" s="188"/>
      <c r="G61" s="183"/>
      <c r="H61" s="187">
        <v>48</v>
      </c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90"/>
      <c r="T61" s="183"/>
      <c r="U61" s="183"/>
      <c r="V61" s="183"/>
      <c r="W61" s="183"/>
    </row>
    <row r="62" spans="1:23" s="15" customFormat="1" ht="15.75" customHeight="1" x14ac:dyDescent="0.35">
      <c r="A62" s="180"/>
      <c r="B62" s="180"/>
      <c r="C62" s="181" t="s">
        <v>277</v>
      </c>
      <c r="D62" s="180" t="s">
        <v>23</v>
      </c>
      <c r="E62" s="180"/>
      <c r="F62" s="182"/>
      <c r="G62" s="183"/>
      <c r="H62" s="181">
        <v>51</v>
      </c>
      <c r="I62" s="184"/>
      <c r="J62" s="184"/>
      <c r="K62" s="184"/>
      <c r="L62" s="184"/>
      <c r="M62" s="184"/>
      <c r="N62" s="184" t="s">
        <v>23</v>
      </c>
      <c r="O62" s="184"/>
      <c r="P62" s="184"/>
      <c r="Q62" s="184"/>
      <c r="R62" s="184"/>
      <c r="S62" s="185"/>
      <c r="T62" s="183"/>
      <c r="U62" s="183"/>
      <c r="V62" s="183"/>
      <c r="W62" s="183"/>
    </row>
    <row r="63" spans="1:23" s="15" customFormat="1" ht="15.75" customHeight="1" x14ac:dyDescent="0.35">
      <c r="A63" s="195"/>
      <c r="B63" s="186"/>
      <c r="C63" s="186" t="s">
        <v>278</v>
      </c>
      <c r="D63" s="186" t="s">
        <v>23</v>
      </c>
      <c r="E63" s="196"/>
      <c r="F63" s="188"/>
      <c r="G63" s="183"/>
      <c r="H63" s="186">
        <v>54</v>
      </c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90"/>
      <c r="T63" s="183"/>
      <c r="U63" s="183"/>
      <c r="V63" s="183"/>
      <c r="W63" s="183"/>
    </row>
    <row r="64" spans="1:23" s="15" customFormat="1" ht="15.75" customHeight="1" x14ac:dyDescent="0.35">
      <c r="A64" s="180"/>
      <c r="B64" s="180"/>
      <c r="C64" s="181" t="s">
        <v>279</v>
      </c>
      <c r="D64" s="180" t="s">
        <v>23</v>
      </c>
      <c r="E64" s="180"/>
      <c r="F64" s="182"/>
      <c r="G64" s="183"/>
      <c r="H64" s="181">
        <v>46</v>
      </c>
      <c r="I64" s="184"/>
      <c r="J64" s="184"/>
      <c r="K64" s="184"/>
      <c r="L64" s="184"/>
      <c r="M64" s="184"/>
      <c r="N64" s="184" t="s">
        <v>23</v>
      </c>
      <c r="O64" s="184"/>
      <c r="P64" s="184"/>
      <c r="Q64" s="184"/>
      <c r="R64" s="184"/>
      <c r="S64" s="185"/>
      <c r="T64" s="183"/>
      <c r="U64" s="183"/>
      <c r="V64" s="183"/>
      <c r="W64" s="183"/>
    </row>
    <row r="65" spans="1:23" s="15" customFormat="1" ht="15.75" customHeight="1" x14ac:dyDescent="0.35">
      <c r="A65" s="186"/>
      <c r="B65" s="186"/>
      <c r="C65" s="187" t="s">
        <v>280</v>
      </c>
      <c r="D65" s="186" t="s">
        <v>23</v>
      </c>
      <c r="E65" s="186"/>
      <c r="F65" s="188"/>
      <c r="G65" s="183"/>
      <c r="H65" s="187">
        <v>45</v>
      </c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90"/>
      <c r="T65" s="183"/>
      <c r="U65" s="183"/>
      <c r="V65" s="183"/>
      <c r="W65" s="183"/>
    </row>
    <row r="66" spans="1:23" s="15" customFormat="1" ht="15.75" customHeight="1" x14ac:dyDescent="0.35">
      <c r="A66" s="191"/>
      <c r="B66" s="184"/>
      <c r="C66" s="180" t="s">
        <v>56</v>
      </c>
      <c r="D66" s="184" t="s">
        <v>23</v>
      </c>
      <c r="E66" s="192"/>
      <c r="F66" s="185"/>
      <c r="G66" s="183"/>
      <c r="H66" s="181">
        <v>45</v>
      </c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5"/>
      <c r="T66" s="183"/>
      <c r="U66" s="183"/>
      <c r="V66" s="183"/>
      <c r="W66" s="183"/>
    </row>
    <row r="67" spans="1:23" s="15" customFormat="1" ht="15.75" customHeight="1" x14ac:dyDescent="0.35">
      <c r="A67" s="186"/>
      <c r="B67" s="186"/>
      <c r="C67" s="187" t="s">
        <v>281</v>
      </c>
      <c r="D67" s="186" t="s">
        <v>23</v>
      </c>
      <c r="E67" s="186"/>
      <c r="F67" s="188"/>
      <c r="G67" s="183"/>
      <c r="H67" s="187">
        <v>33</v>
      </c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90"/>
      <c r="T67" s="183"/>
      <c r="U67" s="183"/>
      <c r="V67" s="183"/>
      <c r="W67" s="183"/>
    </row>
    <row r="68" spans="1:23" s="15" customFormat="1" ht="15.75" customHeight="1" x14ac:dyDescent="0.35">
      <c r="A68" s="183"/>
      <c r="B68" s="183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</row>
    <row r="69" spans="1:23" s="15" customFormat="1" ht="15.75" customHeight="1" x14ac:dyDescent="0.35"/>
    <row r="70" spans="1:23" s="15" customFormat="1" ht="15.75" customHeight="1" x14ac:dyDescent="0.35"/>
    <row r="71" spans="1:23" s="15" customFormat="1" ht="15.75" customHeight="1" x14ac:dyDescent="0.35"/>
    <row r="72" spans="1:23" s="15" customFormat="1" ht="15.75" customHeight="1" x14ac:dyDescent="0.35"/>
    <row r="73" spans="1:23" s="15" customFormat="1" ht="15.75" customHeight="1" x14ac:dyDescent="0.35"/>
    <row r="74" spans="1:23" s="15" customFormat="1" ht="15.75" customHeight="1" x14ac:dyDescent="0.35"/>
    <row r="75" spans="1:23" s="15" customFormat="1" ht="15.75" customHeight="1" x14ac:dyDescent="0.35"/>
    <row r="76" spans="1:23" s="15" customFormat="1" ht="15.75" customHeight="1" x14ac:dyDescent="0.35"/>
    <row r="77" spans="1:23" s="15" customFormat="1" ht="15.75" customHeight="1" x14ac:dyDescent="0.35"/>
    <row r="78" spans="1:23" s="15" customFormat="1" ht="15.75" customHeight="1" x14ac:dyDescent="0.35"/>
    <row r="79" spans="1:23" s="15" customFormat="1" ht="15.75" customHeight="1" x14ac:dyDescent="0.35"/>
    <row r="80" spans="1:23" s="15" customFormat="1" ht="15.75" customHeight="1" x14ac:dyDescent="0.35"/>
    <row r="81" s="15" customFormat="1" ht="15.75" customHeight="1" x14ac:dyDescent="0.35"/>
    <row r="82" s="15" customFormat="1" ht="15.75" customHeight="1" x14ac:dyDescent="0.35"/>
    <row r="83" s="15" customFormat="1" ht="15.75" customHeight="1" x14ac:dyDescent="0.35"/>
    <row r="84" s="15" customFormat="1" ht="15.75" customHeight="1" x14ac:dyDescent="0.35"/>
    <row r="85" s="15" customFormat="1" ht="15.75" customHeight="1" x14ac:dyDescent="0.35"/>
    <row r="86" s="15" customFormat="1" ht="15.75" customHeight="1" x14ac:dyDescent="0.35"/>
    <row r="87" s="15" customFormat="1" ht="15.75" customHeight="1" x14ac:dyDescent="0.35"/>
    <row r="88" s="15" customFormat="1" ht="15.75" customHeight="1" x14ac:dyDescent="0.35"/>
    <row r="89" s="15" customFormat="1" ht="15.75" customHeight="1" x14ac:dyDescent="0.35"/>
    <row r="90" s="15" customFormat="1" ht="15.75" customHeight="1" x14ac:dyDescent="0.35"/>
    <row r="91" s="15" customFormat="1" ht="15.75" customHeight="1" x14ac:dyDescent="0.35"/>
    <row r="92" s="15" customFormat="1" ht="15.75" customHeight="1" x14ac:dyDescent="0.35"/>
    <row r="93" s="15" customFormat="1" ht="15.75" customHeight="1" x14ac:dyDescent="0.35"/>
    <row r="94" s="15" customFormat="1" ht="15.75" customHeight="1" x14ac:dyDescent="0.35"/>
    <row r="95" s="15" customFormat="1" ht="15.75" customHeight="1" x14ac:dyDescent="0.35"/>
    <row r="96" s="15" customFormat="1" ht="15.75" customHeight="1" x14ac:dyDescent="0.35"/>
    <row r="97" s="15" customFormat="1" ht="15.75" customHeight="1" x14ac:dyDescent="0.35"/>
    <row r="98" s="15" customFormat="1" ht="15.75" customHeight="1" x14ac:dyDescent="0.35"/>
    <row r="99" s="15" customFormat="1" ht="15.75" customHeight="1" x14ac:dyDescent="0.35"/>
    <row r="100" s="15" customFormat="1" ht="15.75" customHeight="1" x14ac:dyDescent="0.35"/>
    <row r="101" s="15" customFormat="1" ht="15.75" hidden="1" customHeight="1" x14ac:dyDescent="0.35"/>
    <row r="102" s="15" customFormat="1" ht="15.75" hidden="1" customHeight="1" x14ac:dyDescent="0.35"/>
    <row r="103" s="15" customFormat="1" ht="15.75" hidden="1" customHeight="1" x14ac:dyDescent="0.35"/>
    <row r="104" s="15" customFormat="1" ht="15.75" hidden="1" customHeight="1" x14ac:dyDescent="0.35"/>
    <row r="105" s="15" customFormat="1" ht="15.75" hidden="1" customHeight="1" x14ac:dyDescent="0.35"/>
    <row r="106" s="15" customFormat="1" ht="15.75" hidden="1" customHeight="1" x14ac:dyDescent="0.35"/>
    <row r="107" s="15" customFormat="1" ht="15.75" hidden="1" customHeight="1" x14ac:dyDescent="0.35"/>
    <row r="108" s="15" customFormat="1" ht="15.75" hidden="1" customHeight="1" x14ac:dyDescent="0.35"/>
    <row r="109" s="15" customFormat="1" ht="15.75" hidden="1" customHeight="1" x14ac:dyDescent="0.35"/>
    <row r="110" s="15" customFormat="1" ht="15.75" hidden="1" customHeight="1" x14ac:dyDescent="0.35"/>
    <row r="111" s="15" customFormat="1" ht="15.75" hidden="1" customHeight="1" x14ac:dyDescent="0.35"/>
    <row r="112" s="15" customFormat="1" ht="15.75" hidden="1" customHeight="1" x14ac:dyDescent="0.35"/>
    <row r="113" s="15" customFormat="1" ht="15.75" hidden="1" customHeight="1" x14ac:dyDescent="0.35"/>
    <row r="114" s="15" customFormat="1" ht="15.75" hidden="1" customHeight="1" x14ac:dyDescent="0.35"/>
    <row r="115" s="15" customFormat="1" ht="15.75" hidden="1" customHeight="1" x14ac:dyDescent="0.35"/>
    <row r="116" s="15" customFormat="1" ht="15.75" hidden="1" customHeight="1" x14ac:dyDescent="0.35"/>
    <row r="117" s="15" customFormat="1" ht="15.75" hidden="1" customHeight="1" x14ac:dyDescent="0.35"/>
    <row r="118" s="15" customFormat="1" ht="15.75" hidden="1" customHeight="1" x14ac:dyDescent="0.35"/>
    <row r="119" s="15" customFormat="1" ht="15.75" hidden="1" customHeight="1" x14ac:dyDescent="0.35"/>
    <row r="120" s="15" customFormat="1" ht="15.75" hidden="1" customHeight="1" x14ac:dyDescent="0.35"/>
    <row r="121" s="15" customFormat="1" ht="15.75" hidden="1" customHeight="1" x14ac:dyDescent="0.35"/>
    <row r="122" s="15" customFormat="1" ht="15.75" hidden="1" customHeight="1" x14ac:dyDescent="0.35"/>
    <row r="123" s="15" customFormat="1" ht="15.75" hidden="1" customHeight="1" x14ac:dyDescent="0.35"/>
    <row r="124" s="15" customFormat="1" ht="15.75" hidden="1" customHeight="1" x14ac:dyDescent="0.35"/>
    <row r="125" s="15" customFormat="1" ht="15.75" hidden="1" customHeight="1" x14ac:dyDescent="0.35"/>
    <row r="126" s="15" customFormat="1" ht="15.75" hidden="1" customHeight="1" x14ac:dyDescent="0.35"/>
    <row r="127" s="15" customFormat="1" ht="15.75" hidden="1" customHeight="1" x14ac:dyDescent="0.35"/>
    <row r="128" s="15" customFormat="1" ht="15.75" hidden="1" customHeight="1" x14ac:dyDescent="0.35"/>
    <row r="129" s="15" customFormat="1" ht="15.75" hidden="1" customHeight="1" x14ac:dyDescent="0.35"/>
    <row r="130" s="15" customFormat="1" ht="15.75" hidden="1" customHeight="1" x14ac:dyDescent="0.35"/>
    <row r="131" s="15" customFormat="1" ht="15.75" hidden="1" customHeight="1" x14ac:dyDescent="0.35"/>
    <row r="132" s="15" customFormat="1" ht="15.75" hidden="1" customHeight="1" x14ac:dyDescent="0.35"/>
    <row r="133" s="15" customFormat="1" ht="15.75" hidden="1" customHeight="1" x14ac:dyDescent="0.35"/>
    <row r="134" s="15" customFormat="1" ht="15.75" hidden="1" customHeight="1" x14ac:dyDescent="0.35"/>
    <row r="135" s="15" customFormat="1" ht="15.75" hidden="1" customHeight="1" x14ac:dyDescent="0.35"/>
    <row r="136" s="15" customFormat="1" ht="15.75" hidden="1" customHeight="1" x14ac:dyDescent="0.35"/>
    <row r="137" s="15" customFormat="1" ht="15.75" hidden="1" customHeight="1" x14ac:dyDescent="0.35"/>
    <row r="138" s="15" customFormat="1" ht="15.75" hidden="1" customHeight="1" x14ac:dyDescent="0.35"/>
    <row r="139" s="15" customFormat="1" ht="15.75" hidden="1" customHeight="1" x14ac:dyDescent="0.35"/>
    <row r="140" s="15" customFormat="1" ht="15.75" hidden="1" customHeight="1" x14ac:dyDescent="0.35"/>
    <row r="141" s="15" customFormat="1" ht="15.75" hidden="1" customHeight="1" x14ac:dyDescent="0.35"/>
    <row r="142" s="15" customFormat="1" ht="15.75" hidden="1" customHeight="1" x14ac:dyDescent="0.35"/>
    <row r="143" s="15" customFormat="1" ht="15.75" hidden="1" customHeight="1" x14ac:dyDescent="0.35"/>
    <row r="144" s="15" customFormat="1" ht="15.75" hidden="1" customHeight="1" x14ac:dyDescent="0.35"/>
    <row r="145" s="15" customFormat="1" ht="15.75" hidden="1" customHeight="1" x14ac:dyDescent="0.35"/>
    <row r="146" s="15" customFormat="1" ht="15.75" hidden="1" customHeight="1" x14ac:dyDescent="0.35"/>
    <row r="147" s="15" customFormat="1" ht="15.75" hidden="1" customHeight="1" x14ac:dyDescent="0.35"/>
    <row r="148" s="15" customFormat="1" ht="15.75" hidden="1" customHeight="1" x14ac:dyDescent="0.35"/>
    <row r="149" s="15" customFormat="1" ht="15.75" hidden="1" customHeight="1" x14ac:dyDescent="0.35"/>
    <row r="150" s="15" customFormat="1" ht="15.75" hidden="1" customHeight="1" x14ac:dyDescent="0.35"/>
    <row r="151" s="15" customFormat="1" ht="15.75" hidden="1" customHeight="1" x14ac:dyDescent="0.35"/>
    <row r="152" s="15" customFormat="1" ht="15.75" hidden="1" customHeight="1" x14ac:dyDescent="0.35"/>
    <row r="153" s="15" customFormat="1" ht="15.75" hidden="1" customHeight="1" x14ac:dyDescent="0.35"/>
    <row r="154" s="15" customFormat="1" ht="15.75" hidden="1" customHeight="1" x14ac:dyDescent="0.35"/>
    <row r="155" s="15" customFormat="1" ht="15.75" hidden="1" customHeight="1" x14ac:dyDescent="0.35"/>
    <row r="156" s="15" customFormat="1" ht="15.75" hidden="1" customHeight="1" x14ac:dyDescent="0.35"/>
    <row r="157" s="15" customFormat="1" ht="15.75" hidden="1" customHeight="1" x14ac:dyDescent="0.35"/>
    <row r="158" s="15" customFormat="1" ht="15.75" hidden="1" customHeight="1" x14ac:dyDescent="0.35"/>
    <row r="159" s="15" customFormat="1" ht="15.75" hidden="1" customHeight="1" x14ac:dyDescent="0.35"/>
    <row r="160" s="15" customFormat="1" ht="15.75" hidden="1" customHeight="1" x14ac:dyDescent="0.35"/>
    <row r="161" s="15" customFormat="1" ht="15.75" hidden="1" customHeight="1" x14ac:dyDescent="0.35"/>
    <row r="162" s="15" customFormat="1" ht="15.75" hidden="1" customHeight="1" x14ac:dyDescent="0.35"/>
    <row r="163" s="15" customFormat="1" ht="15.75" hidden="1" customHeight="1" x14ac:dyDescent="0.35"/>
    <row r="164" s="15" customFormat="1" ht="15.75" hidden="1" customHeight="1" x14ac:dyDescent="0.35"/>
    <row r="165" s="15" customFormat="1" ht="15.75" hidden="1" customHeight="1" x14ac:dyDescent="0.35"/>
    <row r="166" s="15" customFormat="1" ht="15.75" hidden="1" customHeight="1" x14ac:dyDescent="0.35"/>
    <row r="167" s="15" customFormat="1" ht="15.75" hidden="1" customHeight="1" x14ac:dyDescent="0.35"/>
    <row r="168" s="15" customFormat="1" ht="15.75" hidden="1" customHeight="1" x14ac:dyDescent="0.35"/>
    <row r="169" s="15" customFormat="1" ht="15.75" hidden="1" customHeight="1" x14ac:dyDescent="0.35"/>
    <row r="170" s="15" customFormat="1" ht="15.75" hidden="1" customHeight="1" x14ac:dyDescent="0.35"/>
    <row r="171" s="15" customFormat="1" ht="15.75" hidden="1" customHeight="1" x14ac:dyDescent="0.35"/>
    <row r="172" s="15" customFormat="1" ht="15.75" hidden="1" customHeight="1" x14ac:dyDescent="0.35"/>
    <row r="173" s="15" customFormat="1" ht="15.75" hidden="1" customHeight="1" x14ac:dyDescent="0.35"/>
    <row r="174" s="15" customFormat="1" ht="15.75" hidden="1" customHeight="1" x14ac:dyDescent="0.35"/>
    <row r="175" s="15" customFormat="1" ht="15.75" hidden="1" customHeight="1" x14ac:dyDescent="0.35"/>
    <row r="176" s="15" customFormat="1" ht="15.75" hidden="1" customHeight="1" x14ac:dyDescent="0.35"/>
    <row r="177" s="15" customFormat="1" ht="15.75" hidden="1" customHeight="1" x14ac:dyDescent="0.35"/>
    <row r="178" s="15" customFormat="1" ht="15.75" hidden="1" customHeight="1" x14ac:dyDescent="0.35"/>
    <row r="179" s="15" customFormat="1" ht="15.75" hidden="1" customHeight="1" x14ac:dyDescent="0.35"/>
    <row r="180" s="15" customFormat="1" ht="15.75" hidden="1" customHeight="1" x14ac:dyDescent="0.35"/>
    <row r="181" s="15" customFormat="1" ht="15.75" hidden="1" customHeight="1" x14ac:dyDescent="0.35"/>
    <row r="182" s="15" customFormat="1" ht="15.75" hidden="1" customHeight="1" x14ac:dyDescent="0.35"/>
    <row r="183" s="15" customFormat="1" ht="15.75" hidden="1" customHeight="1" x14ac:dyDescent="0.35"/>
    <row r="184" s="15" customFormat="1" ht="15.75" hidden="1" customHeight="1" x14ac:dyDescent="0.35"/>
    <row r="185" s="15" customFormat="1" ht="15.75" hidden="1" customHeight="1" x14ac:dyDescent="0.35"/>
    <row r="186" s="15" customFormat="1" ht="15.75" hidden="1" customHeight="1" x14ac:dyDescent="0.35"/>
    <row r="187" s="15" customFormat="1" ht="15.75" hidden="1" customHeight="1" x14ac:dyDescent="0.35"/>
    <row r="188" s="15" customFormat="1" ht="15.75" hidden="1" customHeight="1" x14ac:dyDescent="0.35"/>
    <row r="189" s="15" customFormat="1" ht="15.75" hidden="1" customHeight="1" x14ac:dyDescent="0.35"/>
    <row r="190" s="15" customFormat="1" ht="15.75" hidden="1" customHeight="1" x14ac:dyDescent="0.35"/>
    <row r="191" s="15" customFormat="1" ht="15.75" hidden="1" customHeight="1" x14ac:dyDescent="0.35"/>
    <row r="192" s="15" customFormat="1" ht="15.75" hidden="1" customHeight="1" x14ac:dyDescent="0.35"/>
    <row r="193" s="15" customFormat="1" ht="15.75" hidden="1" customHeight="1" x14ac:dyDescent="0.35"/>
    <row r="194" s="15" customFormat="1" ht="15.75" hidden="1" customHeight="1" x14ac:dyDescent="0.35"/>
    <row r="195" s="15" customFormat="1" ht="15.75" hidden="1" customHeight="1" x14ac:dyDescent="0.35"/>
    <row r="196" s="15" customFormat="1" ht="15.75" hidden="1" customHeight="1" x14ac:dyDescent="0.35"/>
    <row r="197" s="15" customFormat="1" ht="15.75" hidden="1" customHeight="1" x14ac:dyDescent="0.35"/>
    <row r="198" s="15" customFormat="1" ht="15.75" hidden="1" customHeight="1" x14ac:dyDescent="0.35"/>
    <row r="199" s="15" customFormat="1" ht="15.75" hidden="1" customHeight="1" x14ac:dyDescent="0.35"/>
    <row r="200" s="15" customFormat="1" ht="15.75" hidden="1" customHeight="1" x14ac:dyDescent="0.35"/>
    <row r="201" s="15" customFormat="1" ht="15.75" hidden="1" customHeight="1" x14ac:dyDescent="0.35"/>
    <row r="202" s="15" customFormat="1" ht="15.75" hidden="1" customHeight="1" x14ac:dyDescent="0.35"/>
    <row r="203" s="15" customFormat="1" ht="15.75" hidden="1" customHeight="1" x14ac:dyDescent="0.35"/>
    <row r="204" s="15" customFormat="1" ht="15.75" hidden="1" customHeight="1" x14ac:dyDescent="0.35"/>
    <row r="205" s="15" customFormat="1" ht="15.75" hidden="1" customHeight="1" x14ac:dyDescent="0.35"/>
    <row r="206" s="15" customFormat="1" ht="15.75" hidden="1" customHeight="1" x14ac:dyDescent="0.35"/>
    <row r="207" s="15" customFormat="1" ht="15.75" hidden="1" customHeight="1" x14ac:dyDescent="0.35"/>
    <row r="208" s="15" customFormat="1" ht="15.75" hidden="1" customHeight="1" x14ac:dyDescent="0.35"/>
    <row r="209" s="15" customFormat="1" ht="15.75" hidden="1" customHeight="1" x14ac:dyDescent="0.35"/>
    <row r="210" s="15" customFormat="1" ht="15.75" hidden="1" customHeight="1" x14ac:dyDescent="0.35"/>
    <row r="211" s="15" customFormat="1" ht="15.75" hidden="1" customHeight="1" x14ac:dyDescent="0.35"/>
    <row r="212" s="15" customFormat="1" ht="15.75" hidden="1" customHeight="1" x14ac:dyDescent="0.35"/>
    <row r="213" s="15" customFormat="1" ht="15.75" hidden="1" customHeight="1" x14ac:dyDescent="0.35"/>
    <row r="214" s="15" customFormat="1" ht="15.75" hidden="1" customHeight="1" x14ac:dyDescent="0.35"/>
    <row r="215" s="15" customFormat="1" ht="15.75" hidden="1" customHeight="1" x14ac:dyDescent="0.35"/>
    <row r="216" s="15" customFormat="1" ht="15.75" hidden="1" customHeight="1" x14ac:dyDescent="0.35"/>
    <row r="217" s="15" customFormat="1" ht="15.75" hidden="1" customHeight="1" x14ac:dyDescent="0.35"/>
    <row r="218" s="15" customFormat="1" ht="15.75" hidden="1" customHeight="1" x14ac:dyDescent="0.35"/>
    <row r="219" s="15" customFormat="1" ht="15.75" hidden="1" customHeight="1" x14ac:dyDescent="0.35"/>
    <row r="220" s="15" customFormat="1" ht="15.75" hidden="1" customHeight="1" x14ac:dyDescent="0.35"/>
    <row r="221" s="15" customFormat="1" ht="15.75" hidden="1" customHeight="1" x14ac:dyDescent="0.35"/>
    <row r="222" s="15" customFormat="1" ht="15.75" hidden="1" customHeight="1" x14ac:dyDescent="0.35"/>
    <row r="223" s="15" customFormat="1" ht="15.75" hidden="1" customHeight="1" x14ac:dyDescent="0.35"/>
    <row r="224" s="15" customFormat="1" ht="15.75" hidden="1" customHeight="1" x14ac:dyDescent="0.35"/>
    <row r="225" s="15" customFormat="1" ht="15.75" hidden="1" customHeight="1" x14ac:dyDescent="0.35"/>
    <row r="226" s="15" customFormat="1" ht="15.75" hidden="1" customHeight="1" x14ac:dyDescent="0.35"/>
    <row r="227" s="15" customFormat="1" ht="15.75" hidden="1" customHeight="1" x14ac:dyDescent="0.35"/>
    <row r="228" s="15" customFormat="1" ht="15.75" hidden="1" customHeight="1" x14ac:dyDescent="0.35"/>
    <row r="229" s="15" customFormat="1" ht="15.75" hidden="1" customHeight="1" x14ac:dyDescent="0.35"/>
    <row r="230" s="15" customFormat="1" ht="15.75" hidden="1" customHeight="1" x14ac:dyDescent="0.35"/>
    <row r="231" s="15" customFormat="1" ht="15.75" hidden="1" customHeight="1" x14ac:dyDescent="0.35"/>
    <row r="232" s="15" customFormat="1" ht="15.75" hidden="1" customHeight="1" x14ac:dyDescent="0.35"/>
    <row r="233" s="15" customFormat="1" ht="15.75" hidden="1" customHeight="1" x14ac:dyDescent="0.35"/>
    <row r="234" s="15" customFormat="1" ht="15.75" hidden="1" customHeight="1" x14ac:dyDescent="0.35"/>
    <row r="235" s="15" customFormat="1" ht="15.75" hidden="1" customHeight="1" x14ac:dyDescent="0.35"/>
    <row r="236" s="15" customFormat="1" ht="15.75" hidden="1" customHeight="1" x14ac:dyDescent="0.35"/>
    <row r="237" s="15" customFormat="1" ht="15.75" hidden="1" customHeight="1" x14ac:dyDescent="0.35"/>
    <row r="238" s="15" customFormat="1" ht="15.75" hidden="1" customHeight="1" x14ac:dyDescent="0.35"/>
    <row r="239" s="15" customFormat="1" ht="15.75" hidden="1" customHeight="1" x14ac:dyDescent="0.35"/>
    <row r="240" s="15" customFormat="1" ht="15.75" hidden="1" customHeight="1" x14ac:dyDescent="0.35"/>
    <row r="241" s="15" customFormat="1" ht="15.75" hidden="1" customHeight="1" x14ac:dyDescent="0.35"/>
    <row r="242" s="15" customFormat="1" ht="15.75" hidden="1" customHeight="1" x14ac:dyDescent="0.35"/>
    <row r="243" s="15" customFormat="1" ht="15.75" hidden="1" customHeight="1" x14ac:dyDescent="0.35"/>
    <row r="244" s="15" customFormat="1" ht="15.75" hidden="1" customHeight="1" x14ac:dyDescent="0.35"/>
    <row r="245" s="15" customFormat="1" ht="15.75" hidden="1" customHeight="1" x14ac:dyDescent="0.35"/>
    <row r="246" s="15" customFormat="1" ht="15.75" hidden="1" customHeight="1" x14ac:dyDescent="0.35"/>
    <row r="247" s="15" customFormat="1" ht="15.75" hidden="1" customHeight="1" x14ac:dyDescent="0.35"/>
    <row r="248" s="15" customFormat="1" ht="15.75" hidden="1" customHeight="1" x14ac:dyDescent="0.35"/>
    <row r="249" s="15" customFormat="1" ht="15.75" hidden="1" customHeight="1" x14ac:dyDescent="0.35"/>
    <row r="250" s="15" customFormat="1" ht="15.75" hidden="1" customHeight="1" x14ac:dyDescent="0.35"/>
    <row r="251" s="15" customFormat="1" ht="15.75" hidden="1" customHeight="1" x14ac:dyDescent="0.35"/>
    <row r="252" s="15" customFormat="1" ht="15.75" hidden="1" customHeight="1" x14ac:dyDescent="0.35"/>
    <row r="253" s="15" customFormat="1" ht="15.75" hidden="1" customHeight="1" x14ac:dyDescent="0.35"/>
    <row r="254" s="15" customFormat="1" ht="15.75" hidden="1" customHeight="1" x14ac:dyDescent="0.35"/>
    <row r="255" s="15" customFormat="1" ht="15.75" hidden="1" customHeight="1" x14ac:dyDescent="0.35"/>
    <row r="256" s="15" customFormat="1" ht="15.75" hidden="1" customHeight="1" x14ac:dyDescent="0.35"/>
    <row r="257" s="15" customFormat="1" ht="15.75" hidden="1" customHeight="1" x14ac:dyDescent="0.35"/>
    <row r="258" s="15" customFormat="1" ht="15.75" hidden="1" customHeight="1" x14ac:dyDescent="0.35"/>
    <row r="259" s="15" customFormat="1" ht="15.75" hidden="1" customHeight="1" x14ac:dyDescent="0.35"/>
    <row r="260" s="15" customFormat="1" ht="15.75" hidden="1" customHeight="1" x14ac:dyDescent="0.35"/>
    <row r="261" s="15" customFormat="1" ht="15.75" hidden="1" customHeight="1" x14ac:dyDescent="0.35"/>
    <row r="262" s="15" customFormat="1" ht="15.75" hidden="1" customHeight="1" x14ac:dyDescent="0.35"/>
    <row r="263" s="15" customFormat="1" ht="15.75" hidden="1" customHeight="1" x14ac:dyDescent="0.35"/>
    <row r="264" s="15" customFormat="1" ht="15.75" hidden="1" customHeight="1" x14ac:dyDescent="0.35"/>
    <row r="265" s="15" customFormat="1" ht="15.75" hidden="1" customHeight="1" x14ac:dyDescent="0.35"/>
    <row r="266" s="15" customFormat="1" ht="15.75" hidden="1" customHeight="1" x14ac:dyDescent="0.35"/>
    <row r="267" s="15" customFormat="1" ht="15.75" hidden="1" customHeight="1" x14ac:dyDescent="0.35"/>
    <row r="268" s="15" customFormat="1" ht="15.75" hidden="1" customHeight="1" x14ac:dyDescent="0.35"/>
    <row r="269" s="15" customFormat="1" ht="15.75" hidden="1" customHeight="1" x14ac:dyDescent="0.35"/>
    <row r="270" s="15" customFormat="1" ht="15.75" hidden="1" customHeight="1" x14ac:dyDescent="0.35"/>
    <row r="271" s="15" customFormat="1" ht="15.75" hidden="1" customHeight="1" x14ac:dyDescent="0.35"/>
    <row r="272" s="15" customFormat="1" ht="15.75" hidden="1" customHeight="1" x14ac:dyDescent="0.35"/>
    <row r="273" s="15" customFormat="1" ht="15.75" hidden="1" customHeight="1" x14ac:dyDescent="0.35"/>
    <row r="274" s="15" customFormat="1" ht="15.75" hidden="1" customHeight="1" x14ac:dyDescent="0.35"/>
    <row r="275" s="15" customFormat="1" ht="15.75" hidden="1" customHeight="1" x14ac:dyDescent="0.35"/>
    <row r="276" s="15" customFormat="1" ht="15.75" hidden="1" customHeight="1" x14ac:dyDescent="0.35"/>
    <row r="277" s="15" customFormat="1" ht="15.75" hidden="1" customHeight="1" x14ac:dyDescent="0.35"/>
    <row r="278" s="15" customFormat="1" ht="15.75" hidden="1" customHeight="1" x14ac:dyDescent="0.35"/>
    <row r="279" s="15" customFormat="1" ht="15.75" hidden="1" customHeight="1" x14ac:dyDescent="0.35"/>
    <row r="280" s="15" customFormat="1" ht="15.75" hidden="1" customHeight="1" x14ac:dyDescent="0.35"/>
    <row r="281" s="15" customFormat="1" ht="15.75" hidden="1" customHeight="1" x14ac:dyDescent="0.35"/>
    <row r="282" s="15" customFormat="1" ht="15.75" hidden="1" customHeight="1" x14ac:dyDescent="0.35"/>
    <row r="283" s="15" customFormat="1" ht="15.75" hidden="1" customHeight="1" x14ac:dyDescent="0.35"/>
    <row r="284" s="15" customFormat="1" ht="15.75" hidden="1" customHeight="1" x14ac:dyDescent="0.35"/>
    <row r="285" s="15" customFormat="1" ht="15.75" hidden="1" customHeight="1" x14ac:dyDescent="0.35"/>
    <row r="286" s="15" customFormat="1" ht="15.75" hidden="1" customHeight="1" x14ac:dyDescent="0.35"/>
    <row r="287" s="15" customFormat="1" ht="15.75" hidden="1" customHeight="1" x14ac:dyDescent="0.35"/>
    <row r="288" s="15" customFormat="1" ht="15.75" hidden="1" customHeight="1" x14ac:dyDescent="0.35"/>
    <row r="289" s="15" customFormat="1" ht="15.75" hidden="1" customHeight="1" x14ac:dyDescent="0.35"/>
    <row r="290" s="15" customFormat="1" ht="15.75" hidden="1" customHeight="1" x14ac:dyDescent="0.35"/>
    <row r="291" s="15" customFormat="1" ht="15.75" hidden="1" customHeight="1" x14ac:dyDescent="0.35"/>
    <row r="292" s="15" customFormat="1" ht="15.75" hidden="1" customHeight="1" x14ac:dyDescent="0.35"/>
    <row r="293" s="15" customFormat="1" ht="15.75" hidden="1" customHeight="1" x14ac:dyDescent="0.35"/>
    <row r="294" s="15" customFormat="1" ht="15.75" hidden="1" customHeight="1" x14ac:dyDescent="0.35"/>
    <row r="295" s="15" customFormat="1" ht="15.75" hidden="1" customHeight="1" x14ac:dyDescent="0.35"/>
    <row r="296" s="15" customFormat="1" ht="15.75" hidden="1" customHeight="1" x14ac:dyDescent="0.35"/>
    <row r="297" s="15" customFormat="1" ht="15.75" hidden="1" customHeight="1" x14ac:dyDescent="0.35"/>
    <row r="298" s="15" customFormat="1" ht="15.75" hidden="1" customHeight="1" x14ac:dyDescent="0.35"/>
    <row r="299" s="15" customFormat="1" ht="15.75" hidden="1" customHeight="1" x14ac:dyDescent="0.35"/>
    <row r="300" s="15" customFormat="1" ht="15.75" hidden="1" customHeight="1" x14ac:dyDescent="0.35"/>
    <row r="301" s="15" customFormat="1" ht="15.75" hidden="1" customHeight="1" x14ac:dyDescent="0.35"/>
    <row r="302" s="15" customFormat="1" ht="15.75" hidden="1" customHeight="1" x14ac:dyDescent="0.35"/>
    <row r="303" s="15" customFormat="1" ht="15.75" hidden="1" customHeight="1" x14ac:dyDescent="0.35"/>
    <row r="304" s="15" customFormat="1" ht="15.75" hidden="1" customHeight="1" x14ac:dyDescent="0.35"/>
    <row r="305" s="15" customFormat="1" ht="15.75" hidden="1" customHeight="1" x14ac:dyDescent="0.35"/>
    <row r="306" s="15" customFormat="1" ht="15.75" hidden="1" customHeight="1" x14ac:dyDescent="0.35"/>
    <row r="307" s="15" customFormat="1" ht="15.75" hidden="1" customHeight="1" x14ac:dyDescent="0.35"/>
    <row r="308" s="15" customFormat="1" ht="15.75" hidden="1" customHeight="1" x14ac:dyDescent="0.35"/>
    <row r="309" s="15" customFormat="1" ht="15.75" hidden="1" customHeight="1" x14ac:dyDescent="0.35"/>
    <row r="310" s="15" customFormat="1" ht="15.75" hidden="1" customHeight="1" x14ac:dyDescent="0.35"/>
    <row r="311" s="15" customFormat="1" ht="15.75" hidden="1" customHeight="1" x14ac:dyDescent="0.35"/>
    <row r="312" s="15" customFormat="1" ht="15.75" hidden="1" customHeight="1" x14ac:dyDescent="0.35"/>
    <row r="313" s="15" customFormat="1" ht="15.75" hidden="1" customHeight="1" x14ac:dyDescent="0.35"/>
    <row r="314" s="15" customFormat="1" ht="15.75" hidden="1" customHeight="1" x14ac:dyDescent="0.35"/>
    <row r="315" s="15" customFormat="1" ht="15.75" hidden="1" customHeight="1" x14ac:dyDescent="0.35"/>
    <row r="316" s="15" customFormat="1" ht="15.75" hidden="1" customHeight="1" x14ac:dyDescent="0.35"/>
    <row r="317" s="15" customFormat="1" ht="15.75" hidden="1" customHeight="1" x14ac:dyDescent="0.35"/>
    <row r="318" s="15" customFormat="1" ht="15.75" hidden="1" customHeight="1" x14ac:dyDescent="0.35"/>
    <row r="319" s="15" customFormat="1" ht="15.75" hidden="1" customHeight="1" x14ac:dyDescent="0.35"/>
    <row r="320" s="15" customFormat="1" ht="15.75" hidden="1" customHeight="1" x14ac:dyDescent="0.35"/>
    <row r="321" s="15" customFormat="1" ht="15.75" hidden="1" customHeight="1" x14ac:dyDescent="0.35"/>
    <row r="322" s="15" customFormat="1" ht="15.75" hidden="1" customHeight="1" x14ac:dyDescent="0.35"/>
    <row r="323" s="15" customFormat="1" ht="15.75" hidden="1" customHeight="1" x14ac:dyDescent="0.35"/>
    <row r="324" s="15" customFormat="1" ht="15.75" hidden="1" customHeight="1" x14ac:dyDescent="0.35"/>
    <row r="325" s="15" customFormat="1" ht="15.75" hidden="1" customHeight="1" x14ac:dyDescent="0.35"/>
    <row r="326" s="15" customFormat="1" ht="15.75" hidden="1" customHeight="1" x14ac:dyDescent="0.35"/>
    <row r="327" s="15" customFormat="1" ht="15.75" hidden="1" customHeight="1" x14ac:dyDescent="0.35"/>
    <row r="328" s="15" customFormat="1" ht="15.75" hidden="1" customHeight="1" x14ac:dyDescent="0.35"/>
    <row r="329" s="15" customFormat="1" ht="15.75" hidden="1" customHeight="1" x14ac:dyDescent="0.35"/>
    <row r="330" s="15" customFormat="1" ht="15.75" hidden="1" customHeight="1" x14ac:dyDescent="0.35"/>
    <row r="331" s="15" customFormat="1" ht="15.75" hidden="1" customHeight="1" x14ac:dyDescent="0.35"/>
    <row r="332" s="15" customFormat="1" ht="15.75" hidden="1" customHeight="1" x14ac:dyDescent="0.35"/>
    <row r="333" s="15" customFormat="1" ht="15.75" hidden="1" customHeight="1" x14ac:dyDescent="0.35"/>
    <row r="334" s="15" customFormat="1" ht="15.75" hidden="1" customHeight="1" x14ac:dyDescent="0.35"/>
    <row r="335" s="15" customFormat="1" ht="15.75" hidden="1" customHeight="1" x14ac:dyDescent="0.35"/>
    <row r="336" s="15" customFormat="1" ht="15.75" hidden="1" customHeight="1" x14ac:dyDescent="0.35"/>
    <row r="337" s="15" customFormat="1" ht="15.75" hidden="1" customHeight="1" x14ac:dyDescent="0.35"/>
    <row r="338" s="15" customFormat="1" ht="15.75" hidden="1" customHeight="1" x14ac:dyDescent="0.35"/>
    <row r="339" s="15" customFormat="1" ht="15.75" hidden="1" customHeight="1" x14ac:dyDescent="0.35"/>
    <row r="340" s="15" customFormat="1" ht="15.75" hidden="1" customHeight="1" x14ac:dyDescent="0.35"/>
    <row r="341" s="15" customFormat="1" ht="15.75" hidden="1" customHeight="1" x14ac:dyDescent="0.35"/>
    <row r="342" s="15" customFormat="1" ht="15.75" hidden="1" customHeight="1" x14ac:dyDescent="0.35"/>
    <row r="343" s="15" customFormat="1" ht="15.75" hidden="1" customHeight="1" x14ac:dyDescent="0.35"/>
    <row r="344" s="15" customFormat="1" ht="15.75" hidden="1" customHeight="1" x14ac:dyDescent="0.35"/>
    <row r="345" s="15" customFormat="1" ht="15.75" hidden="1" customHeight="1" x14ac:dyDescent="0.35"/>
    <row r="346" s="15" customFormat="1" ht="15.75" hidden="1" customHeight="1" x14ac:dyDescent="0.35"/>
    <row r="347" s="15" customFormat="1" ht="15.75" hidden="1" customHeight="1" x14ac:dyDescent="0.35"/>
    <row r="348" s="15" customFormat="1" ht="15.75" hidden="1" customHeight="1" x14ac:dyDescent="0.35"/>
    <row r="349" s="15" customFormat="1" ht="15.75" hidden="1" customHeight="1" x14ac:dyDescent="0.35"/>
    <row r="350" s="15" customFormat="1" ht="15.75" hidden="1" customHeight="1" x14ac:dyDescent="0.35"/>
    <row r="351" s="15" customFormat="1" ht="15.75" hidden="1" customHeight="1" x14ac:dyDescent="0.35"/>
    <row r="352" s="15" customFormat="1" ht="15.75" hidden="1" customHeight="1" x14ac:dyDescent="0.35"/>
    <row r="353" s="15" customFormat="1" ht="15.75" hidden="1" customHeight="1" x14ac:dyDescent="0.35"/>
    <row r="354" s="15" customFormat="1" ht="15.75" hidden="1" customHeight="1" x14ac:dyDescent="0.35"/>
    <row r="355" s="15" customFormat="1" ht="15.75" hidden="1" customHeight="1" x14ac:dyDescent="0.35"/>
    <row r="356" s="15" customFormat="1" ht="15.75" hidden="1" customHeight="1" x14ac:dyDescent="0.35"/>
    <row r="357" s="15" customFormat="1" ht="15.75" hidden="1" customHeight="1" x14ac:dyDescent="0.35"/>
    <row r="358" s="15" customFormat="1" ht="15.75" hidden="1" customHeight="1" x14ac:dyDescent="0.35"/>
    <row r="359" s="15" customFormat="1" ht="15.75" hidden="1" customHeight="1" x14ac:dyDescent="0.35"/>
    <row r="360" s="15" customFormat="1" ht="15.75" hidden="1" customHeight="1" x14ac:dyDescent="0.35"/>
    <row r="361" s="15" customFormat="1" ht="15.75" hidden="1" customHeight="1" x14ac:dyDescent="0.35"/>
    <row r="362" s="15" customFormat="1" ht="15.75" hidden="1" customHeight="1" x14ac:dyDescent="0.35"/>
    <row r="363" s="15" customFormat="1" ht="15.75" hidden="1" customHeight="1" x14ac:dyDescent="0.35"/>
    <row r="364" s="15" customFormat="1" ht="15.75" hidden="1" customHeight="1" x14ac:dyDescent="0.35"/>
    <row r="365" s="15" customFormat="1" ht="15.75" hidden="1" customHeight="1" x14ac:dyDescent="0.35"/>
    <row r="366" s="15" customFormat="1" ht="15.75" hidden="1" customHeight="1" x14ac:dyDescent="0.35"/>
    <row r="367" s="15" customFormat="1" ht="15.75" hidden="1" customHeight="1" x14ac:dyDescent="0.35"/>
    <row r="368" s="15" customFormat="1" ht="15.75" hidden="1" customHeight="1" x14ac:dyDescent="0.35"/>
    <row r="369" s="15" customFormat="1" ht="15.75" hidden="1" customHeight="1" x14ac:dyDescent="0.35"/>
    <row r="370" s="15" customFormat="1" ht="15.75" hidden="1" customHeight="1" x14ac:dyDescent="0.35"/>
    <row r="371" s="15" customFormat="1" ht="15.75" hidden="1" customHeight="1" x14ac:dyDescent="0.35"/>
    <row r="372" s="15" customFormat="1" ht="15.75" hidden="1" customHeight="1" x14ac:dyDescent="0.35"/>
    <row r="373" s="15" customFormat="1" ht="15.75" hidden="1" customHeight="1" x14ac:dyDescent="0.35"/>
    <row r="374" s="15" customFormat="1" ht="15.75" hidden="1" customHeight="1" x14ac:dyDescent="0.35"/>
    <row r="375" s="15" customFormat="1" ht="15.75" hidden="1" customHeight="1" x14ac:dyDescent="0.35"/>
    <row r="376" s="15" customFormat="1" ht="15.75" hidden="1" customHeight="1" x14ac:dyDescent="0.35"/>
    <row r="377" s="15" customFormat="1" ht="15.75" hidden="1" customHeight="1" x14ac:dyDescent="0.35"/>
    <row r="378" s="15" customFormat="1" ht="15.75" hidden="1" customHeight="1" x14ac:dyDescent="0.35"/>
    <row r="379" s="15" customFormat="1" ht="15.75" hidden="1" customHeight="1" x14ac:dyDescent="0.35"/>
    <row r="380" s="15" customFormat="1" ht="15.75" hidden="1" customHeight="1" x14ac:dyDescent="0.35"/>
    <row r="381" s="15" customFormat="1" ht="15.75" hidden="1" customHeight="1" x14ac:dyDescent="0.35"/>
    <row r="382" s="15" customFormat="1" ht="15.75" hidden="1" customHeight="1" x14ac:dyDescent="0.35"/>
    <row r="383" s="15" customFormat="1" ht="15.75" hidden="1" customHeight="1" x14ac:dyDescent="0.35"/>
    <row r="384" s="15" customFormat="1" ht="15.75" hidden="1" customHeight="1" x14ac:dyDescent="0.35"/>
    <row r="385" s="15" customFormat="1" ht="15.75" hidden="1" customHeight="1" x14ac:dyDescent="0.35"/>
    <row r="386" s="15" customFormat="1" ht="15.75" hidden="1" customHeight="1" x14ac:dyDescent="0.35"/>
    <row r="387" s="15" customFormat="1" ht="15.75" hidden="1" customHeight="1" x14ac:dyDescent="0.35"/>
    <row r="388" s="15" customFormat="1" ht="15.75" hidden="1" customHeight="1" x14ac:dyDescent="0.35"/>
    <row r="389" s="15" customFormat="1" ht="15.75" hidden="1" customHeight="1" x14ac:dyDescent="0.35"/>
    <row r="390" s="15" customFormat="1" ht="15.75" hidden="1" customHeight="1" x14ac:dyDescent="0.35"/>
    <row r="391" s="15" customFormat="1" ht="15.75" hidden="1" customHeight="1" x14ac:dyDescent="0.35"/>
    <row r="392" s="15" customFormat="1" ht="15.75" hidden="1" customHeight="1" x14ac:dyDescent="0.35"/>
    <row r="393" s="15" customFormat="1" ht="15.75" hidden="1" customHeight="1" x14ac:dyDescent="0.35"/>
    <row r="394" s="15" customFormat="1" ht="15.75" hidden="1" customHeight="1" x14ac:dyDescent="0.35"/>
    <row r="395" s="15" customFormat="1" ht="15.75" hidden="1" customHeight="1" x14ac:dyDescent="0.35"/>
    <row r="396" s="15" customFormat="1" ht="15.75" hidden="1" customHeight="1" x14ac:dyDescent="0.35"/>
    <row r="397" s="15" customFormat="1" ht="15.75" hidden="1" customHeight="1" x14ac:dyDescent="0.35"/>
    <row r="398" s="15" customFormat="1" ht="15.75" hidden="1" customHeight="1" x14ac:dyDescent="0.35"/>
    <row r="399" s="15" customFormat="1" ht="15.75" hidden="1" customHeight="1" x14ac:dyDescent="0.35"/>
    <row r="400" s="15" customFormat="1" ht="15.75" hidden="1" customHeight="1" x14ac:dyDescent="0.35"/>
    <row r="401" s="15" customFormat="1" ht="15.75" hidden="1" customHeight="1" x14ac:dyDescent="0.35"/>
    <row r="402" s="15" customFormat="1" ht="15.75" hidden="1" customHeight="1" x14ac:dyDescent="0.35"/>
    <row r="403" s="15" customFormat="1" ht="15.75" hidden="1" customHeight="1" x14ac:dyDescent="0.35"/>
    <row r="404" s="15" customFormat="1" ht="15.75" hidden="1" customHeight="1" x14ac:dyDescent="0.35"/>
    <row r="405" s="15" customFormat="1" ht="15.75" hidden="1" customHeight="1" x14ac:dyDescent="0.35"/>
    <row r="406" s="15" customFormat="1" ht="15.75" hidden="1" customHeight="1" x14ac:dyDescent="0.35"/>
    <row r="407" s="15" customFormat="1" ht="15.75" hidden="1" customHeight="1" x14ac:dyDescent="0.35"/>
    <row r="408" s="15" customFormat="1" ht="15.75" hidden="1" customHeight="1" x14ac:dyDescent="0.35"/>
    <row r="409" s="15" customFormat="1" ht="15.75" hidden="1" customHeight="1" x14ac:dyDescent="0.35"/>
    <row r="410" s="15" customFormat="1" ht="15.75" hidden="1" customHeight="1" x14ac:dyDescent="0.35"/>
    <row r="411" s="15" customFormat="1" ht="15.75" hidden="1" customHeight="1" x14ac:dyDescent="0.35"/>
    <row r="412" s="15" customFormat="1" ht="15.75" hidden="1" customHeight="1" x14ac:dyDescent="0.35"/>
    <row r="413" s="15" customFormat="1" ht="15.75" hidden="1" customHeight="1" x14ac:dyDescent="0.35"/>
    <row r="414" s="15" customFormat="1" ht="15.75" hidden="1" customHeight="1" x14ac:dyDescent="0.35"/>
    <row r="415" s="15" customFormat="1" ht="15.75" hidden="1" customHeight="1" x14ac:dyDescent="0.35"/>
    <row r="416" s="15" customFormat="1" ht="15.75" hidden="1" customHeight="1" x14ac:dyDescent="0.35"/>
    <row r="417" s="15" customFormat="1" ht="15.75" hidden="1" customHeight="1" x14ac:dyDescent="0.35"/>
    <row r="418" s="15" customFormat="1" ht="15.75" hidden="1" customHeight="1" x14ac:dyDescent="0.35"/>
    <row r="419" s="15" customFormat="1" ht="15.75" hidden="1" customHeight="1" x14ac:dyDescent="0.35"/>
    <row r="420" s="15" customFormat="1" ht="15.75" hidden="1" customHeight="1" x14ac:dyDescent="0.35"/>
    <row r="421" s="15" customFormat="1" ht="15.75" hidden="1" customHeight="1" x14ac:dyDescent="0.35"/>
    <row r="422" s="15" customFormat="1" ht="15.75" hidden="1" customHeight="1" x14ac:dyDescent="0.35"/>
    <row r="423" s="15" customFormat="1" ht="15.75" hidden="1" customHeight="1" x14ac:dyDescent="0.35"/>
    <row r="424" s="15" customFormat="1" ht="15.75" hidden="1" customHeight="1" x14ac:dyDescent="0.35"/>
    <row r="425" s="15" customFormat="1" ht="15.75" hidden="1" customHeight="1" x14ac:dyDescent="0.35"/>
    <row r="426" s="15" customFormat="1" ht="15.75" hidden="1" customHeight="1" x14ac:dyDescent="0.35"/>
    <row r="427" s="15" customFormat="1" ht="15.75" hidden="1" customHeight="1" x14ac:dyDescent="0.35"/>
    <row r="428" s="15" customFormat="1" ht="15.75" hidden="1" customHeight="1" x14ac:dyDescent="0.35"/>
    <row r="429" s="15" customFormat="1" ht="15.75" hidden="1" customHeight="1" x14ac:dyDescent="0.35"/>
    <row r="430" s="15" customFormat="1" ht="15.75" hidden="1" customHeight="1" x14ac:dyDescent="0.35"/>
    <row r="431" s="15" customFormat="1" ht="15.75" hidden="1" customHeight="1" x14ac:dyDescent="0.35"/>
    <row r="432" s="15" customFormat="1" ht="15.75" hidden="1" customHeight="1" x14ac:dyDescent="0.35"/>
    <row r="433" s="15" customFormat="1" ht="15.75" hidden="1" customHeight="1" x14ac:dyDescent="0.35"/>
    <row r="434" s="15" customFormat="1" ht="15.75" hidden="1" customHeight="1" x14ac:dyDescent="0.35"/>
    <row r="435" s="15" customFormat="1" ht="15.75" hidden="1" customHeight="1" x14ac:dyDescent="0.35"/>
    <row r="436" s="15" customFormat="1" ht="15.75" hidden="1" customHeight="1" x14ac:dyDescent="0.35"/>
    <row r="437" s="15" customFormat="1" ht="15.75" hidden="1" customHeight="1" x14ac:dyDescent="0.35"/>
    <row r="438" s="15" customFormat="1" ht="15.75" hidden="1" customHeight="1" x14ac:dyDescent="0.35"/>
    <row r="439" s="15" customFormat="1" ht="15.75" hidden="1" customHeight="1" x14ac:dyDescent="0.35"/>
    <row r="440" s="15" customFormat="1" ht="15.75" hidden="1" customHeight="1" x14ac:dyDescent="0.35"/>
    <row r="441" s="15" customFormat="1" ht="15.75" hidden="1" customHeight="1" x14ac:dyDescent="0.35"/>
    <row r="442" s="15" customFormat="1" ht="15.75" hidden="1" customHeight="1" x14ac:dyDescent="0.35"/>
    <row r="443" s="15" customFormat="1" ht="15.75" hidden="1" customHeight="1" x14ac:dyDescent="0.35"/>
    <row r="444" s="15" customFormat="1" ht="15.75" hidden="1" customHeight="1" x14ac:dyDescent="0.35"/>
    <row r="445" s="15" customFormat="1" ht="15.75" hidden="1" customHeight="1" x14ac:dyDescent="0.35"/>
    <row r="446" s="15" customFormat="1" ht="15.75" hidden="1" customHeight="1" x14ac:dyDescent="0.35"/>
    <row r="447" s="15" customFormat="1" ht="15.75" hidden="1" customHeight="1" x14ac:dyDescent="0.35"/>
    <row r="448" s="15" customFormat="1" ht="15.75" hidden="1" customHeight="1" x14ac:dyDescent="0.35"/>
    <row r="449" s="15" customFormat="1" ht="15.75" hidden="1" customHeight="1" x14ac:dyDescent="0.35"/>
    <row r="450" s="15" customFormat="1" ht="15.75" hidden="1" customHeight="1" x14ac:dyDescent="0.35"/>
    <row r="451" s="15" customFormat="1" ht="15.75" hidden="1" customHeight="1" x14ac:dyDescent="0.35"/>
    <row r="452" s="15" customFormat="1" ht="15.75" hidden="1" customHeight="1" x14ac:dyDescent="0.35"/>
    <row r="453" s="15" customFormat="1" ht="15.75" hidden="1" customHeight="1" x14ac:dyDescent="0.35"/>
    <row r="454" s="15" customFormat="1" ht="15.75" hidden="1" customHeight="1" x14ac:dyDescent="0.35"/>
    <row r="455" s="15" customFormat="1" ht="15.75" hidden="1" customHeight="1" x14ac:dyDescent="0.35"/>
    <row r="456" s="15" customFormat="1" ht="15.75" hidden="1" customHeight="1" x14ac:dyDescent="0.35"/>
    <row r="457" s="15" customFormat="1" ht="15.75" hidden="1" customHeight="1" x14ac:dyDescent="0.35"/>
    <row r="458" s="15" customFormat="1" ht="15.75" hidden="1" customHeight="1" x14ac:dyDescent="0.35"/>
    <row r="459" s="15" customFormat="1" ht="15.75" hidden="1" customHeight="1" x14ac:dyDescent="0.35"/>
    <row r="460" s="15" customFormat="1" ht="15.75" hidden="1" customHeight="1" x14ac:dyDescent="0.35"/>
    <row r="461" s="15" customFormat="1" ht="15.75" hidden="1" customHeight="1" x14ac:dyDescent="0.35"/>
    <row r="462" s="15" customFormat="1" ht="15.75" hidden="1" customHeight="1" x14ac:dyDescent="0.35"/>
    <row r="463" s="15" customFormat="1" ht="15.75" hidden="1" customHeight="1" x14ac:dyDescent="0.35"/>
    <row r="464" s="15" customFormat="1" ht="15.75" hidden="1" customHeight="1" x14ac:dyDescent="0.35"/>
    <row r="465" s="15" customFormat="1" ht="15.75" hidden="1" customHeight="1" x14ac:dyDescent="0.35"/>
    <row r="466" s="15" customFormat="1" ht="15.75" hidden="1" customHeight="1" x14ac:dyDescent="0.35"/>
    <row r="467" s="15" customFormat="1" ht="15.75" hidden="1" customHeight="1" x14ac:dyDescent="0.35"/>
    <row r="468" s="15" customFormat="1" ht="15.75" hidden="1" customHeight="1" x14ac:dyDescent="0.35"/>
    <row r="469" s="15" customFormat="1" ht="15.75" hidden="1" customHeight="1" x14ac:dyDescent="0.35"/>
    <row r="470" s="15" customFormat="1" ht="15.75" hidden="1" customHeight="1" x14ac:dyDescent="0.35"/>
    <row r="471" s="15" customFormat="1" ht="15.75" hidden="1" customHeight="1" x14ac:dyDescent="0.35"/>
    <row r="472" s="15" customFormat="1" ht="15.75" hidden="1" customHeight="1" x14ac:dyDescent="0.35"/>
    <row r="473" s="15" customFormat="1" ht="15.75" hidden="1" customHeight="1" x14ac:dyDescent="0.35"/>
    <row r="474" s="15" customFormat="1" ht="15.75" hidden="1" customHeight="1" x14ac:dyDescent="0.35"/>
    <row r="475" s="15" customFormat="1" ht="15.75" hidden="1" customHeight="1" x14ac:dyDescent="0.35"/>
    <row r="476" s="15" customFormat="1" ht="15.75" hidden="1" customHeight="1" x14ac:dyDescent="0.35"/>
    <row r="477" s="15" customFormat="1" ht="15.75" hidden="1" customHeight="1" x14ac:dyDescent="0.35"/>
    <row r="478" s="15" customFormat="1" ht="15.75" hidden="1" customHeight="1" x14ac:dyDescent="0.35"/>
    <row r="479" s="15" customFormat="1" ht="15.75" hidden="1" customHeight="1" x14ac:dyDescent="0.35"/>
    <row r="480" s="15" customFormat="1" ht="15.75" hidden="1" customHeight="1" x14ac:dyDescent="0.35"/>
    <row r="481" s="15" customFormat="1" ht="15.75" hidden="1" customHeight="1" x14ac:dyDescent="0.35"/>
    <row r="482" s="15" customFormat="1" ht="15.75" hidden="1" customHeight="1" x14ac:dyDescent="0.35"/>
    <row r="483" s="15" customFormat="1" ht="15.75" hidden="1" customHeight="1" x14ac:dyDescent="0.35"/>
    <row r="484" s="15" customFormat="1" ht="15.75" hidden="1" customHeight="1" x14ac:dyDescent="0.35"/>
    <row r="485" s="15" customFormat="1" ht="15.75" hidden="1" customHeight="1" x14ac:dyDescent="0.35"/>
    <row r="486" s="15" customFormat="1" ht="15.75" hidden="1" customHeight="1" x14ac:dyDescent="0.35"/>
    <row r="487" s="15" customFormat="1" ht="15.75" hidden="1" customHeight="1" x14ac:dyDescent="0.35"/>
    <row r="488" s="15" customFormat="1" ht="15.75" hidden="1" customHeight="1" x14ac:dyDescent="0.35"/>
    <row r="489" s="15" customFormat="1" ht="15.75" hidden="1" customHeight="1" x14ac:dyDescent="0.35"/>
    <row r="490" s="15" customFormat="1" ht="15.75" hidden="1" customHeight="1" x14ac:dyDescent="0.35"/>
    <row r="491" s="15" customFormat="1" ht="15.75" hidden="1" customHeight="1" x14ac:dyDescent="0.35"/>
    <row r="492" s="15" customFormat="1" ht="15.75" hidden="1" customHeight="1" x14ac:dyDescent="0.35"/>
    <row r="493" s="15" customFormat="1" ht="15.75" hidden="1" customHeight="1" x14ac:dyDescent="0.35"/>
    <row r="494" s="15" customFormat="1" ht="15.75" hidden="1" customHeight="1" x14ac:dyDescent="0.35"/>
    <row r="495" s="15" customFormat="1" ht="15.75" hidden="1" customHeight="1" x14ac:dyDescent="0.35"/>
    <row r="496" s="15" customFormat="1" ht="15.75" hidden="1" customHeight="1" x14ac:dyDescent="0.35"/>
    <row r="497" s="15" customFormat="1" ht="15.75" hidden="1" customHeight="1" x14ac:dyDescent="0.35"/>
    <row r="498" s="15" customFormat="1" ht="15.75" hidden="1" customHeight="1" x14ac:dyDescent="0.35"/>
    <row r="499" s="15" customFormat="1" ht="15.75" hidden="1" customHeight="1" x14ac:dyDescent="0.35"/>
    <row r="500" s="15" customFormat="1" ht="15.75" hidden="1" customHeight="1" x14ac:dyDescent="0.35"/>
    <row r="501" s="15" customFormat="1" ht="15.75" hidden="1" customHeight="1" x14ac:dyDescent="0.35"/>
    <row r="502" s="15" customFormat="1" ht="15.75" hidden="1" customHeight="1" x14ac:dyDescent="0.35"/>
    <row r="503" s="15" customFormat="1" ht="15.75" hidden="1" customHeight="1" x14ac:dyDescent="0.35"/>
    <row r="504" s="15" customFormat="1" ht="15.75" hidden="1" customHeight="1" x14ac:dyDescent="0.35"/>
    <row r="505" s="15" customFormat="1" ht="15.75" hidden="1" customHeight="1" x14ac:dyDescent="0.35"/>
    <row r="506" s="15" customFormat="1" ht="15.75" hidden="1" customHeight="1" x14ac:dyDescent="0.35"/>
    <row r="507" s="15" customFormat="1" ht="15.75" hidden="1" customHeight="1" x14ac:dyDescent="0.35"/>
    <row r="508" s="15" customFormat="1" ht="15.75" hidden="1" customHeight="1" x14ac:dyDescent="0.35"/>
    <row r="509" s="15" customFormat="1" ht="15.75" hidden="1" customHeight="1" x14ac:dyDescent="0.35"/>
    <row r="510" s="15" customFormat="1" ht="15.75" hidden="1" customHeight="1" x14ac:dyDescent="0.35"/>
    <row r="511" s="15" customFormat="1" ht="15.75" hidden="1" customHeight="1" x14ac:dyDescent="0.35"/>
    <row r="512" s="15" customFormat="1" ht="15.75" hidden="1" customHeight="1" x14ac:dyDescent="0.35"/>
    <row r="513" s="15" customFormat="1" ht="15.75" hidden="1" customHeight="1" x14ac:dyDescent="0.35"/>
    <row r="514" s="15" customFormat="1" ht="15.75" hidden="1" customHeight="1" x14ac:dyDescent="0.35"/>
    <row r="515" s="15" customFormat="1" ht="15.75" hidden="1" customHeight="1" x14ac:dyDescent="0.35"/>
    <row r="516" s="15" customFormat="1" ht="15.75" hidden="1" customHeight="1" x14ac:dyDescent="0.35"/>
    <row r="517" s="15" customFormat="1" ht="15.75" hidden="1" customHeight="1" x14ac:dyDescent="0.35"/>
    <row r="518" s="15" customFormat="1" ht="15.75" hidden="1" customHeight="1" x14ac:dyDescent="0.35"/>
    <row r="519" s="15" customFormat="1" ht="15.75" hidden="1" customHeight="1" x14ac:dyDescent="0.35"/>
    <row r="520" s="15" customFormat="1" ht="15.75" hidden="1" customHeight="1" x14ac:dyDescent="0.35"/>
    <row r="521" s="15" customFormat="1" ht="15.75" hidden="1" customHeight="1" x14ac:dyDescent="0.35"/>
    <row r="522" s="15" customFormat="1" ht="15.75" hidden="1" customHeight="1" x14ac:dyDescent="0.35"/>
    <row r="523" s="15" customFormat="1" ht="15.75" hidden="1" customHeight="1" x14ac:dyDescent="0.35"/>
    <row r="524" s="15" customFormat="1" ht="15.75" hidden="1" customHeight="1" x14ac:dyDescent="0.35"/>
    <row r="525" s="15" customFormat="1" ht="15.75" hidden="1" customHeight="1" x14ac:dyDescent="0.35"/>
    <row r="526" s="15" customFormat="1" ht="15.75" hidden="1" customHeight="1" x14ac:dyDescent="0.35"/>
    <row r="527" s="15" customFormat="1" ht="15.75" hidden="1" customHeight="1" x14ac:dyDescent="0.35"/>
    <row r="528" s="15" customFormat="1" ht="15.75" hidden="1" customHeight="1" x14ac:dyDescent="0.35"/>
    <row r="529" s="15" customFormat="1" ht="15.75" hidden="1" customHeight="1" x14ac:dyDescent="0.35"/>
    <row r="530" s="15" customFormat="1" ht="15.75" hidden="1" customHeight="1" x14ac:dyDescent="0.35"/>
    <row r="531" s="15" customFormat="1" ht="15.75" hidden="1" customHeight="1" x14ac:dyDescent="0.35"/>
    <row r="532" s="15" customFormat="1" ht="15.75" hidden="1" customHeight="1" x14ac:dyDescent="0.35"/>
    <row r="533" s="15" customFormat="1" ht="15.75" hidden="1" customHeight="1" x14ac:dyDescent="0.35"/>
    <row r="534" s="15" customFormat="1" ht="15.75" hidden="1" customHeight="1" x14ac:dyDescent="0.35"/>
    <row r="535" s="15" customFormat="1" ht="15.75" hidden="1" customHeight="1" x14ac:dyDescent="0.35"/>
    <row r="536" s="15" customFormat="1" ht="15.75" hidden="1" customHeight="1" x14ac:dyDescent="0.35"/>
    <row r="537" s="15" customFormat="1" ht="15.75" hidden="1" customHeight="1" x14ac:dyDescent="0.35"/>
    <row r="538" s="15" customFormat="1" ht="15.75" hidden="1" customHeight="1" x14ac:dyDescent="0.35"/>
    <row r="539" s="15" customFormat="1" ht="15.75" hidden="1" customHeight="1" x14ac:dyDescent="0.35"/>
    <row r="540" s="15" customFormat="1" ht="15.75" hidden="1" customHeight="1" x14ac:dyDescent="0.35"/>
    <row r="541" s="15" customFormat="1" ht="15.75" hidden="1" customHeight="1" x14ac:dyDescent="0.35"/>
    <row r="542" s="15" customFormat="1" ht="15.75" hidden="1" customHeight="1" x14ac:dyDescent="0.35"/>
    <row r="543" s="15" customFormat="1" ht="15.75" hidden="1" customHeight="1" x14ac:dyDescent="0.35"/>
    <row r="544" s="15" customFormat="1" ht="15.75" hidden="1" customHeight="1" x14ac:dyDescent="0.35"/>
    <row r="545" s="15" customFormat="1" ht="15.75" hidden="1" customHeight="1" x14ac:dyDescent="0.35"/>
    <row r="546" s="15" customFormat="1" ht="15.75" hidden="1" customHeight="1" x14ac:dyDescent="0.35"/>
    <row r="547" s="15" customFormat="1" ht="15.75" hidden="1" customHeight="1" x14ac:dyDescent="0.35"/>
    <row r="548" s="15" customFormat="1" ht="15.75" hidden="1" customHeight="1" x14ac:dyDescent="0.35"/>
    <row r="549" s="15" customFormat="1" ht="15.75" hidden="1" customHeight="1" x14ac:dyDescent="0.35"/>
    <row r="550" s="15" customFormat="1" ht="15.75" hidden="1" customHeight="1" x14ac:dyDescent="0.35"/>
    <row r="551" s="15" customFormat="1" ht="15.75" hidden="1" customHeight="1" x14ac:dyDescent="0.35"/>
    <row r="552" s="15" customFormat="1" ht="15.75" hidden="1" customHeight="1" x14ac:dyDescent="0.35"/>
    <row r="553" s="15" customFormat="1" ht="15.75" hidden="1" customHeight="1" x14ac:dyDescent="0.35"/>
    <row r="554" s="15" customFormat="1" ht="15.75" hidden="1" customHeight="1" x14ac:dyDescent="0.35"/>
    <row r="555" s="15" customFormat="1" ht="15.75" hidden="1" customHeight="1" x14ac:dyDescent="0.35"/>
    <row r="556" s="15" customFormat="1" ht="15.75" hidden="1" customHeight="1" x14ac:dyDescent="0.35"/>
    <row r="557" s="15" customFormat="1" ht="15.75" hidden="1" customHeight="1" x14ac:dyDescent="0.35"/>
    <row r="558" s="15" customFormat="1" ht="15.75" hidden="1" customHeight="1" x14ac:dyDescent="0.35"/>
    <row r="559" s="15" customFormat="1" ht="15.75" hidden="1" customHeight="1" x14ac:dyDescent="0.35"/>
    <row r="560" s="15" customFormat="1" ht="15.75" hidden="1" customHeight="1" x14ac:dyDescent="0.35"/>
    <row r="561" s="15" customFormat="1" ht="15.75" hidden="1" customHeight="1" x14ac:dyDescent="0.35"/>
    <row r="562" s="15" customFormat="1" ht="15.75" hidden="1" customHeight="1" x14ac:dyDescent="0.35"/>
    <row r="563" s="15" customFormat="1" ht="15.75" hidden="1" customHeight="1" x14ac:dyDescent="0.35"/>
    <row r="564" s="15" customFormat="1" ht="15.75" hidden="1" customHeight="1" x14ac:dyDescent="0.35"/>
    <row r="565" s="15" customFormat="1" ht="15.75" hidden="1" customHeight="1" x14ac:dyDescent="0.35"/>
    <row r="566" s="15" customFormat="1" ht="15.75" hidden="1" customHeight="1" x14ac:dyDescent="0.35"/>
    <row r="567" s="15" customFormat="1" ht="15.75" hidden="1" customHeight="1" x14ac:dyDescent="0.35"/>
    <row r="568" s="15" customFormat="1" ht="15.75" hidden="1" customHeight="1" x14ac:dyDescent="0.35"/>
    <row r="569" s="15" customFormat="1" ht="15.75" hidden="1" customHeight="1" x14ac:dyDescent="0.35"/>
    <row r="570" s="15" customFormat="1" ht="15.75" hidden="1" customHeight="1" x14ac:dyDescent="0.35"/>
    <row r="571" s="15" customFormat="1" ht="15.75" hidden="1" customHeight="1" x14ac:dyDescent="0.35"/>
    <row r="572" s="15" customFormat="1" ht="15.75" hidden="1" customHeight="1" x14ac:dyDescent="0.35"/>
    <row r="573" s="15" customFormat="1" ht="15.75" hidden="1" customHeight="1" x14ac:dyDescent="0.35"/>
    <row r="574" s="15" customFormat="1" ht="15.75" hidden="1" customHeight="1" x14ac:dyDescent="0.35"/>
    <row r="575" s="15" customFormat="1" ht="15.75" hidden="1" customHeight="1" x14ac:dyDescent="0.35"/>
    <row r="576" s="15" customFormat="1" ht="15.75" hidden="1" customHeight="1" x14ac:dyDescent="0.35"/>
    <row r="577" s="15" customFormat="1" ht="15.75" hidden="1" customHeight="1" x14ac:dyDescent="0.35"/>
    <row r="578" s="15" customFormat="1" ht="15.75" hidden="1" customHeight="1" x14ac:dyDescent="0.35"/>
    <row r="579" s="15" customFormat="1" ht="15.75" hidden="1" customHeight="1" x14ac:dyDescent="0.35"/>
    <row r="580" s="15" customFormat="1" ht="15.75" hidden="1" customHeight="1" x14ac:dyDescent="0.35"/>
    <row r="581" s="15" customFormat="1" ht="15.75" hidden="1" customHeight="1" x14ac:dyDescent="0.35"/>
    <row r="582" s="15" customFormat="1" ht="15.75" hidden="1" customHeight="1" x14ac:dyDescent="0.35"/>
    <row r="583" s="15" customFormat="1" ht="15.75" hidden="1" customHeight="1" x14ac:dyDescent="0.35"/>
    <row r="584" s="15" customFormat="1" ht="15.75" hidden="1" customHeight="1" x14ac:dyDescent="0.35"/>
    <row r="585" s="15" customFormat="1" ht="15.75" hidden="1" customHeight="1" x14ac:dyDescent="0.35"/>
    <row r="586" s="15" customFormat="1" ht="15.75" hidden="1" customHeight="1" x14ac:dyDescent="0.35"/>
    <row r="587" s="15" customFormat="1" ht="15.75" hidden="1" customHeight="1" x14ac:dyDescent="0.35"/>
    <row r="588" s="15" customFormat="1" ht="15.75" hidden="1" customHeight="1" x14ac:dyDescent="0.35"/>
    <row r="589" s="15" customFormat="1" ht="15.75" hidden="1" customHeight="1" x14ac:dyDescent="0.35"/>
    <row r="590" s="15" customFormat="1" ht="15.75" hidden="1" customHeight="1" x14ac:dyDescent="0.35"/>
    <row r="591" s="15" customFormat="1" ht="15.75" hidden="1" customHeight="1" x14ac:dyDescent="0.35"/>
    <row r="592" s="15" customFormat="1" ht="15.75" hidden="1" customHeight="1" x14ac:dyDescent="0.35"/>
    <row r="593" s="15" customFormat="1" ht="15.75" hidden="1" customHeight="1" x14ac:dyDescent="0.35"/>
    <row r="594" s="15" customFormat="1" ht="15.75" hidden="1" customHeight="1" x14ac:dyDescent="0.35"/>
    <row r="595" s="15" customFormat="1" ht="15.75" hidden="1" customHeight="1" x14ac:dyDescent="0.35"/>
    <row r="596" s="15" customFormat="1" ht="15.75" hidden="1" customHeight="1" x14ac:dyDescent="0.35"/>
    <row r="597" s="15" customFormat="1" ht="15.75" hidden="1" customHeight="1" x14ac:dyDescent="0.35"/>
    <row r="598" s="15" customFormat="1" ht="15.75" hidden="1" customHeight="1" x14ac:dyDescent="0.35"/>
    <row r="599" s="15" customFormat="1" ht="15.75" hidden="1" customHeight="1" x14ac:dyDescent="0.35"/>
    <row r="600" s="15" customFormat="1" ht="15.75" hidden="1" customHeight="1" x14ac:dyDescent="0.35"/>
    <row r="601" s="15" customFormat="1" ht="15.75" hidden="1" customHeight="1" x14ac:dyDescent="0.35"/>
    <row r="602" s="15" customFormat="1" ht="15.75" hidden="1" customHeight="1" x14ac:dyDescent="0.35"/>
    <row r="603" s="15" customFormat="1" ht="15.75" hidden="1" customHeight="1" x14ac:dyDescent="0.35"/>
    <row r="604" s="15" customFormat="1" ht="15.75" hidden="1" customHeight="1" x14ac:dyDescent="0.35"/>
    <row r="605" s="15" customFormat="1" ht="15.75" hidden="1" customHeight="1" x14ac:dyDescent="0.35"/>
    <row r="606" s="15" customFormat="1" ht="15.75" hidden="1" customHeight="1" x14ac:dyDescent="0.35"/>
    <row r="607" s="15" customFormat="1" ht="15.75" hidden="1" customHeight="1" x14ac:dyDescent="0.35"/>
    <row r="608" s="15" customFormat="1" ht="15.75" hidden="1" customHeight="1" x14ac:dyDescent="0.35"/>
    <row r="609" s="15" customFormat="1" ht="15.75" hidden="1" customHeight="1" x14ac:dyDescent="0.35"/>
    <row r="610" s="15" customFormat="1" ht="15.75" hidden="1" customHeight="1" x14ac:dyDescent="0.35"/>
    <row r="611" s="15" customFormat="1" ht="15.75" hidden="1" customHeight="1" x14ac:dyDescent="0.35"/>
    <row r="612" s="15" customFormat="1" ht="15.75" hidden="1" customHeight="1" x14ac:dyDescent="0.35"/>
    <row r="613" s="15" customFormat="1" ht="15.75" hidden="1" customHeight="1" x14ac:dyDescent="0.35"/>
    <row r="614" s="15" customFormat="1" ht="15.75" hidden="1" customHeight="1" x14ac:dyDescent="0.35"/>
    <row r="615" s="15" customFormat="1" ht="15.75" hidden="1" customHeight="1" x14ac:dyDescent="0.35"/>
    <row r="616" s="15" customFormat="1" ht="15.75" hidden="1" customHeight="1" x14ac:dyDescent="0.35"/>
    <row r="617" s="15" customFormat="1" ht="15.75" hidden="1" customHeight="1" x14ac:dyDescent="0.35"/>
    <row r="618" s="15" customFormat="1" ht="15.75" hidden="1" customHeight="1" x14ac:dyDescent="0.35"/>
    <row r="619" s="15" customFormat="1" ht="15.75" hidden="1" customHeight="1" x14ac:dyDescent="0.35"/>
    <row r="620" s="15" customFormat="1" ht="15.75" hidden="1" customHeight="1" x14ac:dyDescent="0.35"/>
    <row r="621" s="15" customFormat="1" ht="15.75" hidden="1" customHeight="1" x14ac:dyDescent="0.35"/>
    <row r="622" s="15" customFormat="1" ht="15.75" hidden="1" customHeight="1" x14ac:dyDescent="0.35"/>
    <row r="623" s="15" customFormat="1" ht="15.75" hidden="1" customHeight="1" x14ac:dyDescent="0.35"/>
    <row r="624" s="15" customFormat="1" ht="15.75" hidden="1" customHeight="1" x14ac:dyDescent="0.35"/>
    <row r="625" s="15" customFormat="1" ht="15.75" hidden="1" customHeight="1" x14ac:dyDescent="0.35"/>
    <row r="626" s="15" customFormat="1" ht="15.75" hidden="1" customHeight="1" x14ac:dyDescent="0.35"/>
    <row r="627" s="15" customFormat="1" ht="15.75" hidden="1" customHeight="1" x14ac:dyDescent="0.35"/>
    <row r="628" s="15" customFormat="1" ht="15.75" hidden="1" customHeight="1" x14ac:dyDescent="0.35"/>
    <row r="629" s="15" customFormat="1" ht="15.75" hidden="1" customHeight="1" x14ac:dyDescent="0.35"/>
    <row r="630" s="15" customFormat="1" ht="15.75" hidden="1" customHeight="1" x14ac:dyDescent="0.35"/>
    <row r="631" s="15" customFormat="1" ht="15.75" hidden="1" customHeight="1" x14ac:dyDescent="0.35"/>
    <row r="632" s="15" customFormat="1" ht="15.75" hidden="1" customHeight="1" x14ac:dyDescent="0.35"/>
    <row r="633" s="15" customFormat="1" ht="15.75" hidden="1" customHeight="1" x14ac:dyDescent="0.35"/>
    <row r="634" s="15" customFormat="1" ht="15.75" hidden="1" customHeight="1" x14ac:dyDescent="0.35"/>
    <row r="635" s="15" customFormat="1" ht="15.75" hidden="1" customHeight="1" x14ac:dyDescent="0.35"/>
    <row r="636" s="15" customFormat="1" ht="15.75" hidden="1" customHeight="1" x14ac:dyDescent="0.35"/>
    <row r="637" s="15" customFormat="1" ht="15.75" hidden="1" customHeight="1" x14ac:dyDescent="0.35"/>
    <row r="638" s="15" customFormat="1" ht="15.75" hidden="1" customHeight="1" x14ac:dyDescent="0.35"/>
    <row r="639" s="15" customFormat="1" ht="15.75" hidden="1" customHeight="1" x14ac:dyDescent="0.35"/>
    <row r="640" s="15" customFormat="1" ht="15.75" hidden="1" customHeight="1" x14ac:dyDescent="0.35"/>
    <row r="641" s="15" customFormat="1" ht="15.75" hidden="1" customHeight="1" x14ac:dyDescent="0.35"/>
    <row r="642" s="15" customFormat="1" ht="15.75" hidden="1" customHeight="1" x14ac:dyDescent="0.35"/>
    <row r="643" s="15" customFormat="1" ht="15.75" hidden="1" customHeight="1" x14ac:dyDescent="0.35"/>
    <row r="644" s="15" customFormat="1" ht="15.75" hidden="1" customHeight="1" x14ac:dyDescent="0.35"/>
    <row r="645" s="15" customFormat="1" ht="15.75" hidden="1" customHeight="1" x14ac:dyDescent="0.35"/>
    <row r="646" s="15" customFormat="1" ht="15.75" hidden="1" customHeight="1" x14ac:dyDescent="0.35"/>
    <row r="647" s="15" customFormat="1" ht="15.75" hidden="1" customHeight="1" x14ac:dyDescent="0.35"/>
    <row r="648" s="15" customFormat="1" ht="15.75" hidden="1" customHeight="1" x14ac:dyDescent="0.35"/>
    <row r="649" s="15" customFormat="1" ht="15.75" hidden="1" customHeight="1" x14ac:dyDescent="0.35"/>
    <row r="650" s="15" customFormat="1" ht="15.75" hidden="1" customHeight="1" x14ac:dyDescent="0.35"/>
    <row r="651" s="15" customFormat="1" ht="15.75" hidden="1" customHeight="1" x14ac:dyDescent="0.35"/>
    <row r="652" s="15" customFormat="1" ht="15.75" hidden="1" customHeight="1" x14ac:dyDescent="0.35"/>
    <row r="653" s="15" customFormat="1" ht="15.75" hidden="1" customHeight="1" x14ac:dyDescent="0.35"/>
    <row r="654" s="15" customFormat="1" ht="15.75" hidden="1" customHeight="1" x14ac:dyDescent="0.35"/>
    <row r="655" s="15" customFormat="1" ht="15.75" hidden="1" customHeight="1" x14ac:dyDescent="0.35"/>
    <row r="656" s="15" customFormat="1" ht="15.75" hidden="1" customHeight="1" x14ac:dyDescent="0.35"/>
    <row r="657" s="15" customFormat="1" ht="15.75" hidden="1" customHeight="1" x14ac:dyDescent="0.35"/>
    <row r="658" s="15" customFormat="1" ht="15.75" hidden="1" customHeight="1" x14ac:dyDescent="0.35"/>
    <row r="659" s="15" customFormat="1" ht="15.75" hidden="1" customHeight="1" x14ac:dyDescent="0.35"/>
    <row r="660" s="15" customFormat="1" ht="15.75" hidden="1" customHeight="1" x14ac:dyDescent="0.35"/>
    <row r="661" s="15" customFormat="1" ht="15.75" hidden="1" customHeight="1" x14ac:dyDescent="0.35"/>
    <row r="662" s="15" customFormat="1" ht="15.75" hidden="1" customHeight="1" x14ac:dyDescent="0.35"/>
    <row r="663" s="15" customFormat="1" ht="15.75" hidden="1" customHeight="1" x14ac:dyDescent="0.35"/>
    <row r="664" s="15" customFormat="1" ht="15.75" hidden="1" customHeight="1" x14ac:dyDescent="0.35"/>
    <row r="665" s="15" customFormat="1" ht="15.75" hidden="1" customHeight="1" x14ac:dyDescent="0.35"/>
    <row r="666" s="15" customFormat="1" ht="15.75" hidden="1" customHeight="1" x14ac:dyDescent="0.35"/>
    <row r="667" s="15" customFormat="1" ht="15.75" hidden="1" customHeight="1" x14ac:dyDescent="0.35"/>
    <row r="668" s="15" customFormat="1" ht="15.75" hidden="1" customHeight="1" x14ac:dyDescent="0.35"/>
    <row r="669" s="15" customFormat="1" ht="15.75" hidden="1" customHeight="1" x14ac:dyDescent="0.35"/>
    <row r="670" s="15" customFormat="1" ht="15.75" hidden="1" customHeight="1" x14ac:dyDescent="0.35"/>
    <row r="671" s="15" customFormat="1" ht="15.75" hidden="1" customHeight="1" x14ac:dyDescent="0.35"/>
    <row r="672" s="15" customFormat="1" ht="15.75" hidden="1" customHeight="1" x14ac:dyDescent="0.35"/>
    <row r="673" s="15" customFormat="1" ht="15.75" hidden="1" customHeight="1" x14ac:dyDescent="0.35"/>
    <row r="674" s="15" customFormat="1" ht="15.75" hidden="1" customHeight="1" x14ac:dyDescent="0.35"/>
    <row r="675" s="15" customFormat="1" ht="15.75" hidden="1" customHeight="1" x14ac:dyDescent="0.35"/>
    <row r="676" s="15" customFormat="1" ht="15.75" hidden="1" customHeight="1" x14ac:dyDescent="0.35"/>
    <row r="677" s="15" customFormat="1" ht="15.75" hidden="1" customHeight="1" x14ac:dyDescent="0.35"/>
    <row r="678" s="15" customFormat="1" ht="15.75" hidden="1" customHeight="1" x14ac:dyDescent="0.35"/>
    <row r="679" s="15" customFormat="1" ht="15.75" hidden="1" customHeight="1" x14ac:dyDescent="0.35"/>
    <row r="680" s="15" customFormat="1" ht="15.75" hidden="1" customHeight="1" x14ac:dyDescent="0.35"/>
    <row r="681" s="15" customFormat="1" ht="15.75" hidden="1" customHeight="1" x14ac:dyDescent="0.35"/>
    <row r="682" s="15" customFormat="1" ht="15.75" hidden="1" customHeight="1" x14ac:dyDescent="0.35"/>
    <row r="683" s="15" customFormat="1" ht="15.75" hidden="1" customHeight="1" x14ac:dyDescent="0.35"/>
    <row r="684" s="15" customFormat="1" ht="15.75" hidden="1" customHeight="1" x14ac:dyDescent="0.35"/>
    <row r="685" s="15" customFormat="1" ht="15.75" hidden="1" customHeight="1" x14ac:dyDescent="0.35"/>
    <row r="686" s="15" customFormat="1" ht="15.75" hidden="1" customHeight="1" x14ac:dyDescent="0.35"/>
    <row r="687" s="15" customFormat="1" ht="15.75" hidden="1" customHeight="1" x14ac:dyDescent="0.35"/>
    <row r="688" s="15" customFormat="1" ht="15.75" hidden="1" customHeight="1" x14ac:dyDescent="0.35"/>
    <row r="689" s="15" customFormat="1" ht="15.75" hidden="1" customHeight="1" x14ac:dyDescent="0.35"/>
    <row r="690" s="15" customFormat="1" ht="15.75" hidden="1" customHeight="1" x14ac:dyDescent="0.35"/>
    <row r="691" s="15" customFormat="1" ht="15.75" hidden="1" customHeight="1" x14ac:dyDescent="0.35"/>
    <row r="692" s="15" customFormat="1" ht="15.75" hidden="1" customHeight="1" x14ac:dyDescent="0.35"/>
    <row r="693" s="15" customFormat="1" ht="15.75" hidden="1" customHeight="1" x14ac:dyDescent="0.35"/>
    <row r="694" s="15" customFormat="1" ht="15.75" hidden="1" customHeight="1" x14ac:dyDescent="0.35"/>
    <row r="695" s="15" customFormat="1" ht="15.75" hidden="1" customHeight="1" x14ac:dyDescent="0.35"/>
    <row r="696" s="15" customFormat="1" ht="15.75" hidden="1" customHeight="1" x14ac:dyDescent="0.35"/>
    <row r="697" s="15" customFormat="1" ht="15.75" hidden="1" customHeight="1" x14ac:dyDescent="0.35"/>
    <row r="698" s="15" customFormat="1" ht="15.75" hidden="1" customHeight="1" x14ac:dyDescent="0.35"/>
    <row r="699" s="15" customFormat="1" ht="15.75" hidden="1" customHeight="1" x14ac:dyDescent="0.35"/>
    <row r="700" s="15" customFormat="1" ht="15.75" hidden="1" customHeight="1" x14ac:dyDescent="0.35"/>
    <row r="701" s="15" customFormat="1" ht="15.75" hidden="1" customHeight="1" x14ac:dyDescent="0.35"/>
    <row r="702" s="15" customFormat="1" ht="15.75" hidden="1" customHeight="1" x14ac:dyDescent="0.35"/>
    <row r="703" s="15" customFormat="1" ht="15.75" hidden="1" customHeight="1" x14ac:dyDescent="0.35"/>
    <row r="704" s="15" customFormat="1" ht="15.75" hidden="1" customHeight="1" x14ac:dyDescent="0.35"/>
    <row r="705" s="15" customFormat="1" ht="15.75" hidden="1" customHeight="1" x14ac:dyDescent="0.35"/>
    <row r="706" s="15" customFormat="1" ht="15.75" hidden="1" customHeight="1" x14ac:dyDescent="0.35"/>
    <row r="707" s="15" customFormat="1" ht="15.75" hidden="1" customHeight="1" x14ac:dyDescent="0.35"/>
    <row r="708" s="15" customFormat="1" ht="15.75" hidden="1" customHeight="1" x14ac:dyDescent="0.35"/>
    <row r="709" s="15" customFormat="1" ht="15.75" hidden="1" customHeight="1" x14ac:dyDescent="0.35"/>
    <row r="710" s="15" customFormat="1" ht="15.75" hidden="1" customHeight="1" x14ac:dyDescent="0.35"/>
    <row r="711" s="15" customFormat="1" ht="15.75" hidden="1" customHeight="1" x14ac:dyDescent="0.35"/>
    <row r="712" s="15" customFormat="1" ht="15.75" hidden="1" customHeight="1" x14ac:dyDescent="0.35"/>
    <row r="713" s="15" customFormat="1" ht="15.75" hidden="1" customHeight="1" x14ac:dyDescent="0.35"/>
    <row r="714" s="15" customFormat="1" ht="15.75" hidden="1" customHeight="1" x14ac:dyDescent="0.35"/>
    <row r="715" s="15" customFormat="1" ht="15.75" hidden="1" customHeight="1" x14ac:dyDescent="0.35"/>
    <row r="716" s="15" customFormat="1" ht="15.75" hidden="1" customHeight="1" x14ac:dyDescent="0.35"/>
    <row r="717" s="15" customFormat="1" ht="15.75" hidden="1" customHeight="1" x14ac:dyDescent="0.35"/>
    <row r="718" s="15" customFormat="1" ht="15.75" hidden="1" customHeight="1" x14ac:dyDescent="0.35"/>
    <row r="719" s="15" customFormat="1" ht="15.75" hidden="1" customHeight="1" x14ac:dyDescent="0.35"/>
    <row r="720" s="15" customFormat="1" ht="15.75" hidden="1" customHeight="1" x14ac:dyDescent="0.35"/>
    <row r="721" s="15" customFormat="1" ht="15.75" hidden="1" customHeight="1" x14ac:dyDescent="0.35"/>
    <row r="722" s="15" customFormat="1" ht="15.75" hidden="1" customHeight="1" x14ac:dyDescent="0.35"/>
    <row r="723" s="15" customFormat="1" ht="15.75" hidden="1" customHeight="1" x14ac:dyDescent="0.35"/>
    <row r="724" s="15" customFormat="1" ht="15.75" hidden="1" customHeight="1" x14ac:dyDescent="0.35"/>
    <row r="725" s="15" customFormat="1" ht="15.75" hidden="1" customHeight="1" x14ac:dyDescent="0.35"/>
    <row r="726" s="15" customFormat="1" ht="15.75" hidden="1" customHeight="1" x14ac:dyDescent="0.35"/>
    <row r="727" s="15" customFormat="1" ht="15.75" hidden="1" customHeight="1" x14ac:dyDescent="0.35"/>
    <row r="728" s="15" customFormat="1" ht="15.75" hidden="1" customHeight="1" x14ac:dyDescent="0.35"/>
    <row r="729" s="15" customFormat="1" ht="15.75" hidden="1" customHeight="1" x14ac:dyDescent="0.35"/>
    <row r="730" s="15" customFormat="1" ht="15.75" hidden="1" customHeight="1" x14ac:dyDescent="0.35"/>
    <row r="731" s="15" customFormat="1" ht="15.75" hidden="1" customHeight="1" x14ac:dyDescent="0.35"/>
    <row r="732" s="15" customFormat="1" ht="15.75" hidden="1" customHeight="1" x14ac:dyDescent="0.35"/>
    <row r="733" s="15" customFormat="1" ht="15.75" hidden="1" customHeight="1" x14ac:dyDescent="0.35"/>
    <row r="734" s="15" customFormat="1" ht="15.75" hidden="1" customHeight="1" x14ac:dyDescent="0.35"/>
    <row r="735" s="15" customFormat="1" ht="15.75" hidden="1" customHeight="1" x14ac:dyDescent="0.35"/>
    <row r="736" s="15" customFormat="1" ht="15.75" hidden="1" customHeight="1" x14ac:dyDescent="0.35"/>
    <row r="737" s="15" customFormat="1" ht="15.75" hidden="1" customHeight="1" x14ac:dyDescent="0.35"/>
    <row r="738" s="15" customFormat="1" ht="15.75" hidden="1" customHeight="1" x14ac:dyDescent="0.35"/>
    <row r="739" s="15" customFormat="1" ht="15.75" hidden="1" customHeight="1" x14ac:dyDescent="0.35"/>
    <row r="740" s="15" customFormat="1" ht="15.75" hidden="1" customHeight="1" x14ac:dyDescent="0.35"/>
    <row r="741" s="15" customFormat="1" ht="15.75" hidden="1" customHeight="1" x14ac:dyDescent="0.35"/>
    <row r="742" s="15" customFormat="1" ht="15.75" hidden="1" customHeight="1" x14ac:dyDescent="0.35"/>
    <row r="743" s="15" customFormat="1" ht="15.75" hidden="1" customHeight="1" x14ac:dyDescent="0.35"/>
    <row r="744" s="15" customFormat="1" ht="15.75" hidden="1" customHeight="1" x14ac:dyDescent="0.35"/>
    <row r="745" s="15" customFormat="1" ht="15.75" hidden="1" customHeight="1" x14ac:dyDescent="0.35"/>
    <row r="746" s="15" customFormat="1" ht="15.75" hidden="1" customHeight="1" x14ac:dyDescent="0.35"/>
    <row r="747" s="15" customFormat="1" ht="15.75" hidden="1" customHeight="1" x14ac:dyDescent="0.35"/>
    <row r="748" s="15" customFormat="1" ht="15.75" hidden="1" customHeight="1" x14ac:dyDescent="0.35"/>
    <row r="749" s="15" customFormat="1" ht="15.75" hidden="1" customHeight="1" x14ac:dyDescent="0.35"/>
    <row r="750" s="15" customFormat="1" ht="15.75" hidden="1" customHeight="1" x14ac:dyDescent="0.35"/>
    <row r="751" s="15" customFormat="1" ht="15.75" hidden="1" customHeight="1" x14ac:dyDescent="0.35"/>
    <row r="752" s="15" customFormat="1" ht="15.75" hidden="1" customHeight="1" x14ac:dyDescent="0.35"/>
    <row r="753" s="15" customFormat="1" ht="15.75" hidden="1" customHeight="1" x14ac:dyDescent="0.35"/>
    <row r="754" s="15" customFormat="1" ht="15.75" hidden="1" customHeight="1" x14ac:dyDescent="0.35"/>
    <row r="755" s="15" customFormat="1" ht="15.75" hidden="1" customHeight="1" x14ac:dyDescent="0.35"/>
    <row r="756" s="15" customFormat="1" ht="15.75" hidden="1" customHeight="1" x14ac:dyDescent="0.35"/>
    <row r="757" s="15" customFormat="1" ht="15.75" hidden="1" customHeight="1" x14ac:dyDescent="0.35"/>
    <row r="758" s="15" customFormat="1" ht="15.75" hidden="1" customHeight="1" x14ac:dyDescent="0.35"/>
    <row r="759" s="15" customFormat="1" ht="15.75" hidden="1" customHeight="1" x14ac:dyDescent="0.35"/>
    <row r="760" s="15" customFormat="1" ht="15.75" hidden="1" customHeight="1" x14ac:dyDescent="0.35"/>
    <row r="761" s="15" customFormat="1" ht="15.75" hidden="1" customHeight="1" x14ac:dyDescent="0.35"/>
    <row r="762" s="15" customFormat="1" ht="15.75" hidden="1" customHeight="1" x14ac:dyDescent="0.35"/>
    <row r="763" s="15" customFormat="1" ht="15.75" hidden="1" customHeight="1" x14ac:dyDescent="0.35"/>
    <row r="764" s="15" customFormat="1" ht="15.75" hidden="1" customHeight="1" x14ac:dyDescent="0.35"/>
    <row r="765" s="15" customFormat="1" ht="15.75" hidden="1" customHeight="1" x14ac:dyDescent="0.35"/>
    <row r="766" s="15" customFormat="1" ht="15.75" hidden="1" customHeight="1" x14ac:dyDescent="0.35"/>
    <row r="767" s="15" customFormat="1" ht="15.75" hidden="1" customHeight="1" x14ac:dyDescent="0.35"/>
    <row r="768" s="15" customFormat="1" ht="15.75" hidden="1" customHeight="1" x14ac:dyDescent="0.35"/>
    <row r="769" s="15" customFormat="1" ht="15.75" hidden="1" customHeight="1" x14ac:dyDescent="0.35"/>
    <row r="770" s="15" customFormat="1" ht="15.75" hidden="1" customHeight="1" x14ac:dyDescent="0.35"/>
    <row r="771" s="15" customFormat="1" ht="15.75" hidden="1" customHeight="1" x14ac:dyDescent="0.35"/>
    <row r="772" s="15" customFormat="1" ht="15.75" hidden="1" customHeight="1" x14ac:dyDescent="0.35"/>
    <row r="773" s="15" customFormat="1" ht="15.75" hidden="1" customHeight="1" x14ac:dyDescent="0.35"/>
    <row r="774" s="15" customFormat="1" ht="15.75" hidden="1" customHeight="1" x14ac:dyDescent="0.35"/>
    <row r="775" s="15" customFormat="1" ht="15.75" hidden="1" customHeight="1" x14ac:dyDescent="0.35"/>
    <row r="776" s="15" customFormat="1" ht="15.75" hidden="1" customHeight="1" x14ac:dyDescent="0.35"/>
    <row r="777" s="15" customFormat="1" ht="15.75" hidden="1" customHeight="1" x14ac:dyDescent="0.35"/>
    <row r="778" s="15" customFormat="1" ht="15.75" hidden="1" customHeight="1" x14ac:dyDescent="0.35"/>
    <row r="779" s="15" customFormat="1" ht="15.75" hidden="1" customHeight="1" x14ac:dyDescent="0.35"/>
    <row r="780" s="15" customFormat="1" ht="15.75" hidden="1" customHeight="1" x14ac:dyDescent="0.35"/>
    <row r="781" s="15" customFormat="1" ht="15.75" hidden="1" customHeight="1" x14ac:dyDescent="0.35"/>
    <row r="782" s="15" customFormat="1" ht="15.75" hidden="1" customHeight="1" x14ac:dyDescent="0.35"/>
    <row r="783" s="15" customFormat="1" ht="15.75" hidden="1" customHeight="1" x14ac:dyDescent="0.35"/>
    <row r="784" s="15" customFormat="1" ht="15.75" hidden="1" customHeight="1" x14ac:dyDescent="0.35"/>
    <row r="785" s="15" customFormat="1" ht="15.75" hidden="1" customHeight="1" x14ac:dyDescent="0.35"/>
    <row r="786" s="15" customFormat="1" ht="15.75" hidden="1" customHeight="1" x14ac:dyDescent="0.35"/>
    <row r="787" s="15" customFormat="1" ht="15.75" hidden="1" customHeight="1" x14ac:dyDescent="0.35"/>
    <row r="788" s="15" customFormat="1" ht="15.75" hidden="1" customHeight="1" x14ac:dyDescent="0.35"/>
    <row r="789" s="15" customFormat="1" ht="15.75" hidden="1" customHeight="1" x14ac:dyDescent="0.35"/>
    <row r="790" s="15" customFormat="1" ht="15.75" hidden="1" customHeight="1" x14ac:dyDescent="0.35"/>
    <row r="791" s="15" customFormat="1" ht="15.75" hidden="1" customHeight="1" x14ac:dyDescent="0.35"/>
    <row r="792" s="15" customFormat="1" ht="15.75" hidden="1" customHeight="1" x14ac:dyDescent="0.35"/>
    <row r="793" s="15" customFormat="1" ht="15.75" hidden="1" customHeight="1" x14ac:dyDescent="0.35"/>
    <row r="794" s="15" customFormat="1" ht="15.75" hidden="1" customHeight="1" x14ac:dyDescent="0.35"/>
    <row r="795" s="15" customFormat="1" ht="15.75" hidden="1" customHeight="1" x14ac:dyDescent="0.35"/>
    <row r="796" s="15" customFormat="1" ht="15.75" hidden="1" customHeight="1" x14ac:dyDescent="0.35"/>
    <row r="797" s="15" customFormat="1" ht="15.75" hidden="1" customHeight="1" x14ac:dyDescent="0.35"/>
    <row r="798" s="15" customFormat="1" ht="15.75" hidden="1" customHeight="1" x14ac:dyDescent="0.35"/>
    <row r="799" s="15" customFormat="1" ht="15.75" hidden="1" customHeight="1" x14ac:dyDescent="0.35"/>
    <row r="800" s="15" customFormat="1" ht="15.75" hidden="1" customHeight="1" x14ac:dyDescent="0.35"/>
    <row r="801" s="15" customFormat="1" ht="15.75" hidden="1" customHeight="1" x14ac:dyDescent="0.35"/>
    <row r="802" s="15" customFormat="1" ht="15.75" hidden="1" customHeight="1" x14ac:dyDescent="0.35"/>
    <row r="803" s="15" customFormat="1" ht="15.75" hidden="1" customHeight="1" x14ac:dyDescent="0.35"/>
    <row r="804" s="15" customFormat="1" ht="15.75" hidden="1" customHeight="1" x14ac:dyDescent="0.35"/>
    <row r="805" s="15" customFormat="1" ht="15.75" hidden="1" customHeight="1" x14ac:dyDescent="0.35"/>
    <row r="806" s="15" customFormat="1" ht="15.75" hidden="1" customHeight="1" x14ac:dyDescent="0.35"/>
    <row r="807" s="15" customFormat="1" ht="15.75" hidden="1" customHeight="1" x14ac:dyDescent="0.35"/>
    <row r="808" s="15" customFormat="1" ht="15.75" hidden="1" customHeight="1" x14ac:dyDescent="0.35"/>
    <row r="809" s="15" customFormat="1" ht="15.75" hidden="1" customHeight="1" x14ac:dyDescent="0.35"/>
    <row r="810" s="15" customFormat="1" ht="15.75" hidden="1" customHeight="1" x14ac:dyDescent="0.35"/>
    <row r="811" s="15" customFormat="1" ht="15.75" hidden="1" customHeight="1" x14ac:dyDescent="0.35"/>
    <row r="812" s="15" customFormat="1" ht="15.75" hidden="1" customHeight="1" x14ac:dyDescent="0.35"/>
    <row r="813" s="15" customFormat="1" ht="15.75" hidden="1" customHeight="1" x14ac:dyDescent="0.35"/>
    <row r="814" s="15" customFormat="1" ht="15.75" hidden="1" customHeight="1" x14ac:dyDescent="0.35"/>
    <row r="815" s="15" customFormat="1" ht="15.75" hidden="1" customHeight="1" x14ac:dyDescent="0.35"/>
    <row r="816" s="15" customFormat="1" ht="15.75" hidden="1" customHeight="1" x14ac:dyDescent="0.35"/>
    <row r="817" s="15" customFormat="1" ht="15.75" hidden="1" customHeight="1" x14ac:dyDescent="0.35"/>
    <row r="818" s="15" customFormat="1" ht="15.75" hidden="1" customHeight="1" x14ac:dyDescent="0.35"/>
    <row r="819" s="15" customFormat="1" ht="15.75" hidden="1" customHeight="1" x14ac:dyDescent="0.35"/>
    <row r="820" s="15" customFormat="1" ht="15.75" hidden="1" customHeight="1" x14ac:dyDescent="0.35"/>
    <row r="821" s="15" customFormat="1" ht="15.75" hidden="1" customHeight="1" x14ac:dyDescent="0.35"/>
    <row r="822" s="15" customFormat="1" ht="15.75" hidden="1" customHeight="1" x14ac:dyDescent="0.35"/>
    <row r="823" s="15" customFormat="1" ht="15.75" hidden="1" customHeight="1" x14ac:dyDescent="0.35"/>
    <row r="824" s="15" customFormat="1" ht="15.75" hidden="1" customHeight="1" x14ac:dyDescent="0.35"/>
    <row r="825" s="15" customFormat="1" ht="15.75" hidden="1" customHeight="1" x14ac:dyDescent="0.35"/>
    <row r="826" s="15" customFormat="1" ht="15.75" hidden="1" customHeight="1" x14ac:dyDescent="0.35"/>
    <row r="827" s="15" customFormat="1" ht="15.75" hidden="1" customHeight="1" x14ac:dyDescent="0.35"/>
    <row r="828" s="15" customFormat="1" ht="15.75" hidden="1" customHeight="1" x14ac:dyDescent="0.35"/>
    <row r="829" s="15" customFormat="1" ht="15.75" hidden="1" customHeight="1" x14ac:dyDescent="0.35"/>
    <row r="830" s="15" customFormat="1" ht="15.75" hidden="1" customHeight="1" x14ac:dyDescent="0.35"/>
    <row r="831" s="15" customFormat="1" ht="15.75" hidden="1" customHeight="1" x14ac:dyDescent="0.35"/>
    <row r="832" s="15" customFormat="1" ht="15.75" hidden="1" customHeight="1" x14ac:dyDescent="0.35"/>
    <row r="833" s="15" customFormat="1" ht="15.75" hidden="1" customHeight="1" x14ac:dyDescent="0.35"/>
    <row r="834" s="15" customFormat="1" ht="15.75" hidden="1" customHeight="1" x14ac:dyDescent="0.35"/>
    <row r="835" s="15" customFormat="1" ht="15.75" hidden="1" customHeight="1" x14ac:dyDescent="0.35"/>
    <row r="836" s="15" customFormat="1" ht="15.75" hidden="1" customHeight="1" x14ac:dyDescent="0.35"/>
    <row r="837" s="15" customFormat="1" ht="15.75" hidden="1" customHeight="1" x14ac:dyDescent="0.35"/>
    <row r="838" s="15" customFormat="1" ht="15.75" hidden="1" customHeight="1" x14ac:dyDescent="0.35"/>
    <row r="839" s="15" customFormat="1" ht="15.75" hidden="1" customHeight="1" x14ac:dyDescent="0.35"/>
    <row r="840" s="15" customFormat="1" ht="15.75" hidden="1" customHeight="1" x14ac:dyDescent="0.35"/>
    <row r="841" s="15" customFormat="1" ht="15.75" hidden="1" customHeight="1" x14ac:dyDescent="0.35"/>
    <row r="842" s="15" customFormat="1" ht="15.75" hidden="1" customHeight="1" x14ac:dyDescent="0.35"/>
    <row r="843" s="15" customFormat="1" ht="15.75" hidden="1" customHeight="1" x14ac:dyDescent="0.35"/>
    <row r="844" s="15" customFormat="1" ht="15.75" hidden="1" customHeight="1" x14ac:dyDescent="0.35"/>
    <row r="845" s="15" customFormat="1" ht="15.75" hidden="1" customHeight="1" x14ac:dyDescent="0.35"/>
    <row r="846" s="15" customFormat="1" ht="15.75" hidden="1" customHeight="1" x14ac:dyDescent="0.35"/>
    <row r="847" s="15" customFormat="1" ht="15.75" hidden="1" customHeight="1" x14ac:dyDescent="0.35"/>
    <row r="848" s="15" customFormat="1" ht="15.75" hidden="1" customHeight="1" x14ac:dyDescent="0.35"/>
    <row r="849" s="15" customFormat="1" ht="15.75" hidden="1" customHeight="1" x14ac:dyDescent="0.35"/>
    <row r="850" s="15" customFormat="1" ht="15.75" hidden="1" customHeight="1" x14ac:dyDescent="0.35"/>
    <row r="851" s="15" customFormat="1" ht="15.75" hidden="1" customHeight="1" x14ac:dyDescent="0.35"/>
    <row r="852" s="15" customFormat="1" ht="15.75" hidden="1" customHeight="1" x14ac:dyDescent="0.35"/>
    <row r="853" s="15" customFormat="1" ht="15.75" hidden="1" customHeight="1" x14ac:dyDescent="0.35"/>
    <row r="854" s="15" customFormat="1" ht="15.75" hidden="1" customHeight="1" x14ac:dyDescent="0.35"/>
    <row r="855" s="15" customFormat="1" ht="15.75" hidden="1" customHeight="1" x14ac:dyDescent="0.35"/>
    <row r="856" s="15" customFormat="1" ht="15.75" hidden="1" customHeight="1" x14ac:dyDescent="0.35"/>
    <row r="857" s="15" customFormat="1" ht="15.75" hidden="1" customHeight="1" x14ac:dyDescent="0.35"/>
    <row r="858" s="15" customFormat="1" ht="15.75" hidden="1" customHeight="1" x14ac:dyDescent="0.35"/>
    <row r="859" s="15" customFormat="1" ht="15.75" hidden="1" customHeight="1" x14ac:dyDescent="0.35"/>
    <row r="860" s="15" customFormat="1" ht="15.75" hidden="1" customHeight="1" x14ac:dyDescent="0.35"/>
    <row r="861" s="15" customFormat="1" ht="15.75" hidden="1" customHeight="1" x14ac:dyDescent="0.35"/>
    <row r="862" s="15" customFormat="1" ht="15.75" hidden="1" customHeight="1" x14ac:dyDescent="0.35"/>
    <row r="863" s="15" customFormat="1" ht="15.75" hidden="1" customHeight="1" x14ac:dyDescent="0.35"/>
    <row r="864" s="15" customFormat="1" ht="15.75" hidden="1" customHeight="1" x14ac:dyDescent="0.35"/>
    <row r="865" s="15" customFormat="1" ht="15.75" hidden="1" customHeight="1" x14ac:dyDescent="0.35"/>
    <row r="866" s="15" customFormat="1" ht="15.75" hidden="1" customHeight="1" x14ac:dyDescent="0.35"/>
    <row r="867" s="15" customFormat="1" ht="15.75" hidden="1" customHeight="1" x14ac:dyDescent="0.35"/>
    <row r="868" s="15" customFormat="1" ht="15.75" hidden="1" customHeight="1" x14ac:dyDescent="0.35"/>
    <row r="869" s="15" customFormat="1" ht="15.75" hidden="1" customHeight="1" x14ac:dyDescent="0.35"/>
    <row r="870" s="15" customFormat="1" ht="15.75" hidden="1" customHeight="1" x14ac:dyDescent="0.35"/>
    <row r="871" s="15" customFormat="1" ht="15.75" hidden="1" customHeight="1" x14ac:dyDescent="0.35"/>
    <row r="872" s="15" customFormat="1" ht="15.75" hidden="1" customHeight="1" x14ac:dyDescent="0.35"/>
    <row r="873" s="15" customFormat="1" ht="15.75" hidden="1" customHeight="1" x14ac:dyDescent="0.35"/>
    <row r="874" s="15" customFormat="1" ht="15.75" hidden="1" customHeight="1" x14ac:dyDescent="0.35"/>
    <row r="875" s="15" customFormat="1" ht="15.75" hidden="1" customHeight="1" x14ac:dyDescent="0.35"/>
    <row r="876" s="15" customFormat="1" ht="15.75" hidden="1" customHeight="1" x14ac:dyDescent="0.35"/>
    <row r="877" s="15" customFormat="1" ht="15.75" hidden="1" customHeight="1" x14ac:dyDescent="0.35"/>
    <row r="878" s="15" customFormat="1" ht="15.75" hidden="1" customHeight="1" x14ac:dyDescent="0.35"/>
    <row r="879" s="15" customFormat="1" ht="15.75" hidden="1" customHeight="1" x14ac:dyDescent="0.35"/>
    <row r="880" s="15" customFormat="1" ht="15.75" hidden="1" customHeight="1" x14ac:dyDescent="0.35"/>
    <row r="881" s="15" customFormat="1" ht="15.75" hidden="1" customHeight="1" x14ac:dyDescent="0.35"/>
    <row r="882" s="15" customFormat="1" ht="15.75" hidden="1" customHeight="1" x14ac:dyDescent="0.35"/>
    <row r="883" s="15" customFormat="1" ht="15.75" hidden="1" customHeight="1" x14ac:dyDescent="0.35"/>
    <row r="884" s="15" customFormat="1" ht="15.75" hidden="1" customHeight="1" x14ac:dyDescent="0.35"/>
    <row r="885" s="15" customFormat="1" ht="15.75" hidden="1" customHeight="1" x14ac:dyDescent="0.35"/>
    <row r="886" s="15" customFormat="1" ht="15.75" hidden="1" customHeight="1" x14ac:dyDescent="0.35"/>
    <row r="887" s="15" customFormat="1" ht="15.75" hidden="1" customHeight="1" x14ac:dyDescent="0.35"/>
    <row r="888" s="15" customFormat="1" ht="15.75" hidden="1" customHeight="1" x14ac:dyDescent="0.35"/>
    <row r="889" s="15" customFormat="1" ht="15.75" hidden="1" customHeight="1" x14ac:dyDescent="0.35"/>
    <row r="890" s="15" customFormat="1" ht="15.75" hidden="1" customHeight="1" x14ac:dyDescent="0.35"/>
    <row r="891" s="15" customFormat="1" ht="15.75" hidden="1" customHeight="1" x14ac:dyDescent="0.35"/>
    <row r="892" s="15" customFormat="1" ht="15.75" hidden="1" customHeight="1" x14ac:dyDescent="0.35"/>
    <row r="893" s="15" customFormat="1" ht="15.75" hidden="1" customHeight="1" x14ac:dyDescent="0.35"/>
    <row r="894" s="15" customFormat="1" ht="15.75" hidden="1" customHeight="1" x14ac:dyDescent="0.35"/>
    <row r="895" s="15" customFormat="1" ht="15.75" hidden="1" customHeight="1" x14ac:dyDescent="0.35"/>
    <row r="896" s="15" customFormat="1" ht="15.75" hidden="1" customHeight="1" x14ac:dyDescent="0.35"/>
    <row r="897" s="15" customFormat="1" ht="15.75" hidden="1" customHeight="1" x14ac:dyDescent="0.35"/>
    <row r="898" s="15" customFormat="1" ht="15.75" hidden="1" customHeight="1" x14ac:dyDescent="0.35"/>
    <row r="899" s="15" customFormat="1" ht="15.75" hidden="1" customHeight="1" x14ac:dyDescent="0.35"/>
    <row r="900" s="15" customFormat="1" ht="15.75" hidden="1" customHeight="1" x14ac:dyDescent="0.35"/>
    <row r="901" s="15" customFormat="1" ht="15.75" hidden="1" customHeight="1" x14ac:dyDescent="0.35"/>
    <row r="902" s="15" customFormat="1" ht="15.75" hidden="1" customHeight="1" x14ac:dyDescent="0.35"/>
    <row r="903" s="15" customFormat="1" ht="15.75" hidden="1" customHeight="1" x14ac:dyDescent="0.35"/>
    <row r="904" s="15" customFormat="1" ht="15.75" hidden="1" customHeight="1" x14ac:dyDescent="0.35"/>
    <row r="905" s="15" customFormat="1" ht="15.75" hidden="1" customHeight="1" x14ac:dyDescent="0.35"/>
    <row r="906" s="15" customFormat="1" ht="15.75" hidden="1" customHeight="1" x14ac:dyDescent="0.35"/>
    <row r="907" s="15" customFormat="1" ht="15.75" hidden="1" customHeight="1" x14ac:dyDescent="0.35"/>
    <row r="908" s="15" customFormat="1" ht="15.75" hidden="1" customHeight="1" x14ac:dyDescent="0.35"/>
    <row r="909" s="15" customFormat="1" ht="15.75" hidden="1" customHeight="1" x14ac:dyDescent="0.35"/>
    <row r="910" s="15" customFormat="1" ht="15.75" hidden="1" customHeight="1" x14ac:dyDescent="0.35"/>
    <row r="911" s="15" customFormat="1" ht="15.75" hidden="1" customHeight="1" x14ac:dyDescent="0.35"/>
    <row r="912" s="15" customFormat="1" ht="15.75" hidden="1" customHeight="1" x14ac:dyDescent="0.35"/>
    <row r="913" s="15" customFormat="1" ht="15.75" hidden="1" customHeight="1" x14ac:dyDescent="0.35"/>
    <row r="914" s="15" customFormat="1" ht="15.75" hidden="1" customHeight="1" x14ac:dyDescent="0.35"/>
    <row r="915" s="15" customFormat="1" ht="15.75" hidden="1" customHeight="1" x14ac:dyDescent="0.35"/>
    <row r="916" s="15" customFormat="1" ht="15.75" hidden="1" customHeight="1" x14ac:dyDescent="0.35"/>
    <row r="917" s="15" customFormat="1" ht="15.75" hidden="1" customHeight="1" x14ac:dyDescent="0.35"/>
    <row r="918" s="15" customFormat="1" ht="15.75" hidden="1" customHeight="1" x14ac:dyDescent="0.35"/>
    <row r="919" s="15" customFormat="1" ht="15.75" hidden="1" customHeight="1" x14ac:dyDescent="0.35"/>
    <row r="920" s="15" customFormat="1" ht="15.75" hidden="1" customHeight="1" x14ac:dyDescent="0.35"/>
    <row r="921" s="15" customFormat="1" ht="15.75" hidden="1" customHeight="1" x14ac:dyDescent="0.35"/>
    <row r="922" s="15" customFormat="1" ht="15.75" hidden="1" customHeight="1" x14ac:dyDescent="0.35"/>
    <row r="923" s="15" customFormat="1" ht="15.75" hidden="1" customHeight="1" x14ac:dyDescent="0.35"/>
    <row r="924" s="15" customFormat="1" ht="15.75" hidden="1" customHeight="1" x14ac:dyDescent="0.35"/>
    <row r="925" s="15" customFormat="1" ht="15.75" hidden="1" customHeight="1" x14ac:dyDescent="0.35"/>
    <row r="926" s="15" customFormat="1" ht="15.75" hidden="1" customHeight="1" x14ac:dyDescent="0.35"/>
    <row r="927" s="15" customFormat="1" ht="15.75" hidden="1" customHeight="1" x14ac:dyDescent="0.35"/>
    <row r="928" s="15" customFormat="1" ht="15.75" hidden="1" customHeight="1" x14ac:dyDescent="0.35"/>
    <row r="929" s="15" customFormat="1" ht="15.75" hidden="1" customHeight="1" x14ac:dyDescent="0.35"/>
    <row r="930" s="15" customFormat="1" ht="15.75" hidden="1" customHeight="1" x14ac:dyDescent="0.35"/>
    <row r="931" s="15" customFormat="1" ht="15.75" hidden="1" customHeight="1" x14ac:dyDescent="0.35"/>
    <row r="932" s="15" customFormat="1" ht="15.75" hidden="1" customHeight="1" x14ac:dyDescent="0.35"/>
    <row r="933" s="15" customFormat="1" ht="15.75" hidden="1" customHeight="1" x14ac:dyDescent="0.35"/>
    <row r="934" s="15" customFormat="1" ht="15.75" hidden="1" customHeight="1" x14ac:dyDescent="0.35"/>
    <row r="935" s="15" customFormat="1" ht="15.75" hidden="1" customHeight="1" x14ac:dyDescent="0.35"/>
    <row r="936" s="15" customFormat="1" ht="15.75" hidden="1" customHeight="1" x14ac:dyDescent="0.35"/>
    <row r="937" s="15" customFormat="1" ht="15.75" hidden="1" customHeight="1" x14ac:dyDescent="0.35"/>
    <row r="938" s="15" customFormat="1" ht="15.75" hidden="1" customHeight="1" x14ac:dyDescent="0.35"/>
    <row r="939" s="15" customFormat="1" ht="15.75" hidden="1" customHeight="1" x14ac:dyDescent="0.35"/>
    <row r="940" s="15" customFormat="1" ht="15.75" hidden="1" customHeight="1" x14ac:dyDescent="0.35"/>
    <row r="941" s="15" customFormat="1" ht="15.75" hidden="1" customHeight="1" x14ac:dyDescent="0.35"/>
    <row r="942" s="15" customFormat="1" ht="15.75" hidden="1" customHeight="1" x14ac:dyDescent="0.35"/>
    <row r="943" s="15" customFormat="1" ht="15.75" hidden="1" customHeight="1" x14ac:dyDescent="0.35"/>
    <row r="944" s="15" customFormat="1" ht="15.75" hidden="1" customHeight="1" x14ac:dyDescent="0.35"/>
    <row r="945" s="15" customFormat="1" ht="15.75" hidden="1" customHeight="1" x14ac:dyDescent="0.35"/>
    <row r="946" s="15" customFormat="1" ht="15.75" hidden="1" customHeight="1" x14ac:dyDescent="0.35"/>
    <row r="947" s="15" customFormat="1" ht="15.75" hidden="1" customHeight="1" x14ac:dyDescent="0.35"/>
    <row r="948" s="15" customFormat="1" ht="15.75" hidden="1" customHeight="1" x14ac:dyDescent="0.35"/>
    <row r="949" s="15" customFormat="1" ht="15.75" hidden="1" customHeight="1" x14ac:dyDescent="0.35"/>
    <row r="950" s="15" customFormat="1" ht="15.75" hidden="1" customHeight="1" x14ac:dyDescent="0.35"/>
    <row r="951" s="15" customFormat="1" ht="15.75" hidden="1" customHeight="1" x14ac:dyDescent="0.35"/>
    <row r="952" s="15" customFormat="1" ht="15.75" hidden="1" customHeight="1" x14ac:dyDescent="0.35"/>
    <row r="953" s="15" customFormat="1" ht="15.75" hidden="1" customHeight="1" x14ac:dyDescent="0.35"/>
    <row r="954" s="15" customFormat="1" ht="15.75" hidden="1" customHeight="1" x14ac:dyDescent="0.35"/>
    <row r="955" s="15" customFormat="1" ht="15.75" hidden="1" customHeight="1" x14ac:dyDescent="0.35"/>
    <row r="956" s="15" customFormat="1" ht="15.75" hidden="1" customHeight="1" x14ac:dyDescent="0.35"/>
    <row r="957" s="15" customFormat="1" ht="15.75" hidden="1" customHeight="1" x14ac:dyDescent="0.35"/>
    <row r="958" s="15" customFormat="1" ht="15.75" hidden="1" customHeight="1" x14ac:dyDescent="0.35"/>
    <row r="959" s="15" customFormat="1" ht="15.75" hidden="1" customHeight="1" x14ac:dyDescent="0.35"/>
    <row r="960" s="15" customFormat="1" ht="15.75" hidden="1" customHeight="1" x14ac:dyDescent="0.35"/>
    <row r="961" s="15" customFormat="1" ht="15.75" hidden="1" customHeight="1" x14ac:dyDescent="0.35"/>
    <row r="962" s="15" customFormat="1" ht="15.75" hidden="1" customHeight="1" x14ac:dyDescent="0.35"/>
    <row r="963" s="15" customFormat="1" ht="15.75" hidden="1" customHeight="1" x14ac:dyDescent="0.35"/>
    <row r="964" s="15" customFormat="1" ht="15.75" hidden="1" customHeight="1" x14ac:dyDescent="0.35"/>
    <row r="965" s="15" customFormat="1" ht="15.75" hidden="1" customHeight="1" x14ac:dyDescent="0.35"/>
    <row r="966" s="15" customFormat="1" ht="15.75" hidden="1" customHeight="1" x14ac:dyDescent="0.35"/>
    <row r="967" s="15" customFormat="1" ht="15.75" hidden="1" customHeight="1" x14ac:dyDescent="0.35"/>
    <row r="968" s="15" customFormat="1" ht="15.75" hidden="1" customHeight="1" x14ac:dyDescent="0.35"/>
    <row r="969" s="15" customFormat="1" ht="15.75" hidden="1" customHeight="1" x14ac:dyDescent="0.35"/>
    <row r="970" s="15" customFormat="1" ht="15.75" hidden="1" customHeight="1" x14ac:dyDescent="0.35"/>
    <row r="971" s="15" customFormat="1" ht="15.75" hidden="1" customHeight="1" x14ac:dyDescent="0.35"/>
    <row r="972" s="15" customFormat="1" ht="15.75" hidden="1" customHeight="1" x14ac:dyDescent="0.35"/>
    <row r="973" s="15" customFormat="1" ht="15.75" hidden="1" customHeight="1" x14ac:dyDescent="0.35"/>
    <row r="974" s="15" customFormat="1" ht="15.75" hidden="1" customHeight="1" x14ac:dyDescent="0.35"/>
    <row r="975" s="15" customFormat="1" ht="15.75" hidden="1" customHeight="1" x14ac:dyDescent="0.35"/>
    <row r="976" s="15" customFormat="1" ht="15.75" hidden="1" customHeight="1" x14ac:dyDescent="0.35"/>
    <row r="977" s="15" customFormat="1" ht="15.75" hidden="1" customHeight="1" x14ac:dyDescent="0.35"/>
  </sheetData>
  <autoFilter ref="A3:S67" xr:uid="{00000000-0009-0000-0000-000003000000}"/>
  <mergeCells count="1">
    <mergeCell ref="A1:W2"/>
  </mergeCells>
  <conditionalFormatting sqref="T68:T977 S4:S66">
    <cfRule type="expression" dxfId="27" priority="1" stopIfTrue="1">
      <formula>TODAY()-S5&lt;=7</formula>
    </cfRule>
  </conditionalFormatting>
  <conditionalFormatting sqref="S4">
    <cfRule type="expression" dxfId="26" priority="2">
      <formula>OR(AND(YEAR(S4)=YEAR(TODAY()), MONTH(S4)+1=MONTH(TODAY())), AND(YEAR(S4)+1=YEAR(TODAY()), MONTH(S4)=12, MONTH(TODAY())=1))</formula>
    </cfRule>
    <cfRule type="cellIs" dxfId="25" priority="3" stopIfTrue="1" operator="greaterThan">
      <formula>45580</formula>
    </cfRule>
  </conditionalFormatting>
  <conditionalFormatting sqref="S67">
    <cfRule type="expression" dxfId="24" priority="5" stopIfTrue="1">
      <formula>TODAY()-T68&lt;=7</formula>
    </cfRule>
  </conditionalFormatting>
  <pageMargins left="0.511811024" right="0.511811024" top="0.78740157499999996" bottom="0.78740157499999996" header="0" footer="0"/>
  <pageSetup paperSize="9" scale="71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I1000"/>
  <sheetViews>
    <sheetView zoomScale="61" workbookViewId="0">
      <selection sqref="A1:XFD1048576"/>
    </sheetView>
  </sheetViews>
  <sheetFormatPr defaultColWidth="14.453125" defaultRowHeight="15" customHeight="1" x14ac:dyDescent="0.3"/>
  <cols>
    <col min="1" max="1" width="28.26953125" style="53" customWidth="1"/>
    <col min="2" max="2" width="10.08984375" style="53" customWidth="1"/>
    <col min="3" max="3" width="13.81640625" style="53" customWidth="1"/>
    <col min="4" max="4" width="42" style="53" customWidth="1"/>
    <col min="5" max="5" width="12" style="53" customWidth="1"/>
    <col min="6" max="6" width="9.08984375" style="53" customWidth="1"/>
    <col min="7" max="7" width="17.7265625" style="53" customWidth="1"/>
    <col min="8" max="9" width="12" style="53" customWidth="1"/>
    <col min="10" max="26" width="8.7265625" style="53" customWidth="1"/>
    <col min="27" max="16384" width="14.453125" style="53"/>
  </cols>
  <sheetData>
    <row r="1" spans="1:9" ht="45" customHeight="1" x14ac:dyDescent="0.3">
      <c r="A1" s="197" t="s">
        <v>53</v>
      </c>
      <c r="B1" s="198"/>
      <c r="C1" s="198"/>
      <c r="D1" s="198"/>
      <c r="E1" s="198"/>
      <c r="F1" s="198"/>
      <c r="G1" s="198"/>
      <c r="H1" s="198"/>
      <c r="I1" s="199"/>
    </row>
    <row r="2" spans="1:9" ht="48.75" customHeight="1" x14ac:dyDescent="0.3">
      <c r="A2" s="200" t="s">
        <v>54</v>
      </c>
      <c r="B2" s="201"/>
      <c r="C2" s="201"/>
      <c r="D2" s="201"/>
      <c r="E2" s="201"/>
      <c r="F2" s="201"/>
      <c r="G2" s="201"/>
      <c r="H2" s="201"/>
      <c r="I2" s="202"/>
    </row>
    <row r="3" spans="1:9" ht="147.75" customHeight="1" x14ac:dyDescent="0.3">
      <c r="A3" s="203" t="s">
        <v>1</v>
      </c>
      <c r="B3" s="204" t="s">
        <v>55</v>
      </c>
      <c r="C3" s="204" t="s">
        <v>56</v>
      </c>
      <c r="D3" s="204" t="s">
        <v>3</v>
      </c>
      <c r="E3" s="204" t="s">
        <v>6</v>
      </c>
      <c r="F3" s="205" t="s">
        <v>7</v>
      </c>
      <c r="G3" s="206" t="s">
        <v>57</v>
      </c>
      <c r="H3" s="207" t="s">
        <v>58</v>
      </c>
      <c r="I3" s="208" t="s">
        <v>59</v>
      </c>
    </row>
    <row r="4" spans="1:9" ht="13.5" hidden="1" customHeight="1" x14ac:dyDescent="0.3">
      <c r="A4" s="209"/>
      <c r="B4" s="210" t="e">
        <f>VLOOKUP(EncamHipert!$A4,#REF!,2,0)</f>
        <v>#REF!</v>
      </c>
      <c r="C4" s="210" t="e">
        <f>VLOOKUP(EncamHipert!$A4,#REF!,3,0)</f>
        <v>#REF!</v>
      </c>
      <c r="D4" s="210" t="e">
        <f>VLOOKUP(EncamHipert!$A4,#REF!,4,0)</f>
        <v>#REF!</v>
      </c>
      <c r="E4" s="211" t="e">
        <f>VLOOKUP(EncamHipert!$A4,#REF!,5,0)</f>
        <v>#REF!</v>
      </c>
      <c r="F4" s="210" t="e">
        <f ca="1">IF(E4="","",DATEDIF(E4,TODAY(),"Y"))</f>
        <v>#REF!</v>
      </c>
      <c r="G4" s="210"/>
      <c r="H4" s="211"/>
      <c r="I4" s="212"/>
    </row>
    <row r="5" spans="1:9" ht="14" x14ac:dyDescent="0.3">
      <c r="A5" s="209"/>
      <c r="B5" s="210"/>
      <c r="C5" s="210"/>
      <c r="D5" s="213"/>
      <c r="E5" s="211"/>
      <c r="F5" s="210"/>
      <c r="G5" s="210"/>
      <c r="H5" s="211"/>
      <c r="I5" s="212"/>
    </row>
    <row r="6" spans="1:9" ht="14" x14ac:dyDescent="0.3">
      <c r="A6" s="214"/>
      <c r="B6" s="213"/>
      <c r="C6" s="210"/>
      <c r="D6" s="213"/>
      <c r="E6" s="211"/>
      <c r="F6" s="210"/>
      <c r="G6" s="210"/>
      <c r="H6" s="211"/>
      <c r="I6" s="212"/>
    </row>
    <row r="7" spans="1:9" ht="14" x14ac:dyDescent="0.3">
      <c r="A7" s="209"/>
      <c r="B7" s="210"/>
      <c r="C7" s="210"/>
      <c r="D7" s="210"/>
      <c r="E7" s="211"/>
      <c r="F7" s="210"/>
      <c r="G7" s="210"/>
      <c r="H7" s="211"/>
      <c r="I7" s="212"/>
    </row>
    <row r="8" spans="1:9" ht="14" x14ac:dyDescent="0.3">
      <c r="A8" s="209"/>
      <c r="B8" s="210"/>
      <c r="C8" s="210"/>
      <c r="D8" s="210"/>
      <c r="E8" s="211"/>
      <c r="F8" s="210"/>
      <c r="G8" s="210"/>
      <c r="H8" s="211"/>
      <c r="I8" s="212"/>
    </row>
    <row r="9" spans="1:9" ht="14" x14ac:dyDescent="0.3">
      <c r="A9" s="209"/>
      <c r="B9" s="210"/>
      <c r="C9" s="210"/>
      <c r="D9" s="210"/>
      <c r="E9" s="211"/>
      <c r="F9" s="210"/>
      <c r="G9" s="210"/>
      <c r="H9" s="211"/>
      <c r="I9" s="212"/>
    </row>
    <row r="10" spans="1:9" ht="14" x14ac:dyDescent="0.3">
      <c r="A10" s="215"/>
      <c r="B10" s="216"/>
      <c r="C10" s="210"/>
      <c r="D10" s="216"/>
      <c r="E10" s="211"/>
      <c r="F10" s="210"/>
      <c r="G10" s="210"/>
      <c r="H10" s="211"/>
      <c r="I10" s="212"/>
    </row>
    <row r="11" spans="1:9" ht="14" x14ac:dyDescent="0.3">
      <c r="A11" s="209"/>
      <c r="B11" s="210"/>
      <c r="C11" s="210"/>
      <c r="D11" s="210"/>
      <c r="E11" s="211"/>
      <c r="F11" s="210"/>
      <c r="G11" s="210"/>
      <c r="H11" s="211"/>
      <c r="I11" s="212"/>
    </row>
    <row r="12" spans="1:9" ht="14" x14ac:dyDescent="0.3">
      <c r="A12" s="217"/>
      <c r="E12" s="218"/>
    </row>
    <row r="13" spans="1:9" ht="14" x14ac:dyDescent="0.3">
      <c r="A13" s="217"/>
      <c r="E13" s="218"/>
    </row>
    <row r="14" spans="1:9" ht="14" x14ac:dyDescent="0.3">
      <c r="A14" s="217"/>
      <c r="E14" s="218"/>
    </row>
    <row r="15" spans="1:9" ht="14" x14ac:dyDescent="0.3">
      <c r="A15" s="217"/>
      <c r="E15" s="218"/>
    </row>
    <row r="16" spans="1:9" ht="14" x14ac:dyDescent="0.3">
      <c r="A16" s="217"/>
      <c r="E16" s="218"/>
    </row>
    <row r="17" spans="1:5" ht="14" x14ac:dyDescent="0.3">
      <c r="A17" s="217"/>
      <c r="E17" s="218"/>
    </row>
    <row r="18" spans="1:5" ht="14" x14ac:dyDescent="0.3">
      <c r="A18" s="217"/>
      <c r="E18" s="218"/>
    </row>
    <row r="19" spans="1:5" ht="14" x14ac:dyDescent="0.3">
      <c r="A19" s="217"/>
      <c r="E19" s="218"/>
    </row>
    <row r="20" spans="1:5" ht="14" x14ac:dyDescent="0.3">
      <c r="A20" s="217"/>
      <c r="E20" s="218"/>
    </row>
    <row r="21" spans="1:5" ht="15.75" customHeight="1" x14ac:dyDescent="0.3">
      <c r="A21" s="217"/>
      <c r="E21" s="218"/>
    </row>
    <row r="22" spans="1:5" ht="15.75" customHeight="1" x14ac:dyDescent="0.3">
      <c r="A22" s="217"/>
      <c r="E22" s="218"/>
    </row>
    <row r="23" spans="1:5" ht="15.75" customHeight="1" x14ac:dyDescent="0.3">
      <c r="A23" s="217"/>
      <c r="E23" s="218"/>
    </row>
    <row r="24" spans="1:5" ht="15.75" customHeight="1" x14ac:dyDescent="0.3">
      <c r="A24" s="217"/>
      <c r="E24" s="218"/>
    </row>
    <row r="25" spans="1:5" ht="15.75" customHeight="1" x14ac:dyDescent="0.3">
      <c r="A25" s="217"/>
      <c r="E25" s="218"/>
    </row>
    <row r="26" spans="1:5" ht="15.75" customHeight="1" x14ac:dyDescent="0.3">
      <c r="A26" s="217"/>
      <c r="E26" s="218"/>
    </row>
    <row r="27" spans="1:5" ht="15.75" customHeight="1" x14ac:dyDescent="0.3">
      <c r="A27" s="217"/>
      <c r="E27" s="218"/>
    </row>
    <row r="28" spans="1:5" ht="15.75" customHeight="1" x14ac:dyDescent="0.3">
      <c r="A28" s="217"/>
      <c r="E28" s="218"/>
    </row>
    <row r="29" spans="1:5" ht="15.75" customHeight="1" x14ac:dyDescent="0.3">
      <c r="A29" s="217"/>
      <c r="E29" s="218"/>
    </row>
    <row r="30" spans="1:5" ht="15.75" customHeight="1" x14ac:dyDescent="0.3">
      <c r="A30" s="217"/>
      <c r="E30" s="218"/>
    </row>
    <row r="31" spans="1:5" ht="15.75" customHeight="1" x14ac:dyDescent="0.3">
      <c r="A31" s="217"/>
      <c r="E31" s="218"/>
    </row>
    <row r="32" spans="1:5" ht="15.75" customHeight="1" x14ac:dyDescent="0.3">
      <c r="A32" s="217"/>
      <c r="E32" s="218"/>
    </row>
    <row r="33" spans="1:5" ht="15.75" customHeight="1" x14ac:dyDescent="0.3">
      <c r="A33" s="217"/>
      <c r="E33" s="218"/>
    </row>
    <row r="34" spans="1:5" ht="15.75" customHeight="1" x14ac:dyDescent="0.3">
      <c r="A34" s="217"/>
      <c r="E34" s="218"/>
    </row>
    <row r="35" spans="1:5" ht="15.75" customHeight="1" x14ac:dyDescent="0.3">
      <c r="A35" s="217"/>
      <c r="E35" s="218"/>
    </row>
    <row r="36" spans="1:5" ht="15.75" customHeight="1" x14ac:dyDescent="0.3">
      <c r="A36" s="217"/>
      <c r="E36" s="218"/>
    </row>
    <row r="37" spans="1:5" ht="15.75" customHeight="1" x14ac:dyDescent="0.3">
      <c r="A37" s="217"/>
      <c r="E37" s="218"/>
    </row>
    <row r="38" spans="1:5" ht="15.75" customHeight="1" x14ac:dyDescent="0.3">
      <c r="A38" s="217"/>
      <c r="E38" s="218"/>
    </row>
    <row r="39" spans="1:5" ht="15.75" customHeight="1" x14ac:dyDescent="0.3">
      <c r="A39" s="217"/>
      <c r="E39" s="218"/>
    </row>
    <row r="40" spans="1:5" ht="15.75" customHeight="1" x14ac:dyDescent="0.3">
      <c r="A40" s="217"/>
      <c r="E40" s="218"/>
    </row>
    <row r="41" spans="1:5" ht="15.75" customHeight="1" x14ac:dyDescent="0.3">
      <c r="A41" s="217"/>
      <c r="E41" s="218"/>
    </row>
    <row r="42" spans="1:5" ht="15.75" customHeight="1" x14ac:dyDescent="0.3">
      <c r="A42" s="217"/>
      <c r="E42" s="218"/>
    </row>
    <row r="43" spans="1:5" ht="15.75" customHeight="1" x14ac:dyDescent="0.3">
      <c r="A43" s="217"/>
      <c r="E43" s="218"/>
    </row>
    <row r="44" spans="1:5" ht="15.75" customHeight="1" x14ac:dyDescent="0.3">
      <c r="A44" s="217"/>
      <c r="E44" s="218"/>
    </row>
    <row r="45" spans="1:5" ht="15.75" customHeight="1" x14ac:dyDescent="0.3">
      <c r="A45" s="217"/>
      <c r="E45" s="218"/>
    </row>
    <row r="46" spans="1:5" ht="15.75" customHeight="1" x14ac:dyDescent="0.3">
      <c r="A46" s="217"/>
      <c r="E46" s="218"/>
    </row>
    <row r="47" spans="1:5" ht="15.75" customHeight="1" x14ac:dyDescent="0.3">
      <c r="A47" s="217"/>
      <c r="E47" s="218"/>
    </row>
    <row r="48" spans="1:5" ht="15.75" customHeight="1" x14ac:dyDescent="0.3">
      <c r="A48" s="217"/>
      <c r="E48" s="218"/>
    </row>
    <row r="49" spans="1:5" ht="15.75" customHeight="1" x14ac:dyDescent="0.3">
      <c r="A49" s="217"/>
      <c r="E49" s="218"/>
    </row>
    <row r="50" spans="1:5" ht="15.75" customHeight="1" x14ac:dyDescent="0.3">
      <c r="A50" s="217"/>
      <c r="E50" s="218"/>
    </row>
    <row r="51" spans="1:5" ht="15.75" customHeight="1" x14ac:dyDescent="0.3">
      <c r="A51" s="217"/>
      <c r="E51" s="218"/>
    </row>
    <row r="52" spans="1:5" ht="15.75" customHeight="1" x14ac:dyDescent="0.3">
      <c r="A52" s="217"/>
      <c r="E52" s="218"/>
    </row>
    <row r="53" spans="1:5" ht="15.75" customHeight="1" x14ac:dyDescent="0.3">
      <c r="A53" s="217"/>
      <c r="E53" s="218"/>
    </row>
    <row r="54" spans="1:5" ht="15.75" customHeight="1" x14ac:dyDescent="0.3">
      <c r="A54" s="217"/>
      <c r="E54" s="218"/>
    </row>
    <row r="55" spans="1:5" ht="15.75" customHeight="1" x14ac:dyDescent="0.3">
      <c r="A55" s="217"/>
      <c r="E55" s="218"/>
    </row>
    <row r="56" spans="1:5" ht="15.75" customHeight="1" x14ac:dyDescent="0.3">
      <c r="A56" s="217"/>
      <c r="E56" s="218"/>
    </row>
    <row r="57" spans="1:5" ht="15.75" customHeight="1" x14ac:dyDescent="0.3">
      <c r="A57" s="217"/>
      <c r="E57" s="218"/>
    </row>
    <row r="58" spans="1:5" ht="15.75" customHeight="1" x14ac:dyDescent="0.3">
      <c r="A58" s="217"/>
      <c r="E58" s="218"/>
    </row>
    <row r="59" spans="1:5" ht="15.75" customHeight="1" x14ac:dyDescent="0.3">
      <c r="A59" s="217"/>
      <c r="E59" s="218"/>
    </row>
    <row r="60" spans="1:5" ht="15.75" customHeight="1" x14ac:dyDescent="0.3">
      <c r="A60" s="217"/>
      <c r="E60" s="218"/>
    </row>
    <row r="61" spans="1:5" ht="15.75" customHeight="1" x14ac:dyDescent="0.3">
      <c r="A61" s="217"/>
      <c r="E61" s="218"/>
    </row>
    <row r="62" spans="1:5" ht="15.75" customHeight="1" x14ac:dyDescent="0.3">
      <c r="A62" s="217"/>
      <c r="E62" s="218"/>
    </row>
    <row r="63" spans="1:5" ht="15.75" customHeight="1" x14ac:dyDescent="0.3">
      <c r="A63" s="217"/>
      <c r="E63" s="218"/>
    </row>
    <row r="64" spans="1:5" ht="15.75" customHeight="1" x14ac:dyDescent="0.3">
      <c r="A64" s="217"/>
      <c r="E64" s="218"/>
    </row>
    <row r="65" spans="1:5" ht="15.75" customHeight="1" x14ac:dyDescent="0.3">
      <c r="A65" s="217"/>
      <c r="E65" s="218"/>
    </row>
    <row r="66" spans="1:5" ht="15.75" customHeight="1" x14ac:dyDescent="0.3">
      <c r="A66" s="217"/>
      <c r="E66" s="218"/>
    </row>
    <row r="67" spans="1:5" ht="15.75" customHeight="1" x14ac:dyDescent="0.3">
      <c r="A67" s="217"/>
      <c r="E67" s="218"/>
    </row>
    <row r="68" spans="1:5" ht="15.75" customHeight="1" x14ac:dyDescent="0.3">
      <c r="A68" s="217"/>
      <c r="E68" s="218"/>
    </row>
    <row r="69" spans="1:5" ht="15.75" customHeight="1" x14ac:dyDescent="0.3">
      <c r="A69" s="217"/>
      <c r="E69" s="218"/>
    </row>
    <row r="70" spans="1:5" ht="15.75" customHeight="1" x14ac:dyDescent="0.3">
      <c r="A70" s="217"/>
      <c r="E70" s="218"/>
    </row>
    <row r="71" spans="1:5" ht="15.75" customHeight="1" x14ac:dyDescent="0.3">
      <c r="A71" s="217"/>
      <c r="E71" s="218"/>
    </row>
    <row r="72" spans="1:5" ht="15.75" customHeight="1" x14ac:dyDescent="0.3">
      <c r="A72" s="217"/>
      <c r="E72" s="218"/>
    </row>
    <row r="73" spans="1:5" ht="15.75" customHeight="1" x14ac:dyDescent="0.3">
      <c r="A73" s="217"/>
      <c r="E73" s="218"/>
    </row>
    <row r="74" spans="1:5" ht="15.75" customHeight="1" x14ac:dyDescent="0.3">
      <c r="A74" s="217"/>
      <c r="E74" s="218"/>
    </row>
    <row r="75" spans="1:5" ht="15.75" customHeight="1" x14ac:dyDescent="0.3">
      <c r="A75" s="217"/>
      <c r="E75" s="218"/>
    </row>
    <row r="76" spans="1:5" ht="15.75" customHeight="1" x14ac:dyDescent="0.3">
      <c r="A76" s="217"/>
      <c r="E76" s="218"/>
    </row>
    <row r="77" spans="1:5" ht="15.75" customHeight="1" x14ac:dyDescent="0.3">
      <c r="A77" s="217"/>
      <c r="E77" s="218"/>
    </row>
    <row r="78" spans="1:5" ht="15.75" customHeight="1" x14ac:dyDescent="0.3">
      <c r="A78" s="217"/>
      <c r="E78" s="218"/>
    </row>
    <row r="79" spans="1:5" ht="15.75" customHeight="1" x14ac:dyDescent="0.3">
      <c r="A79" s="217"/>
      <c r="E79" s="218"/>
    </row>
    <row r="80" spans="1:5" ht="15.75" customHeight="1" x14ac:dyDescent="0.3">
      <c r="A80" s="217"/>
      <c r="E80" s="218"/>
    </row>
    <row r="81" spans="1:5" ht="15.75" customHeight="1" x14ac:dyDescent="0.3">
      <c r="A81" s="217"/>
      <c r="E81" s="218"/>
    </row>
    <row r="82" spans="1:5" ht="15.75" customHeight="1" x14ac:dyDescent="0.3">
      <c r="A82" s="217"/>
      <c r="E82" s="218"/>
    </row>
    <row r="83" spans="1:5" ht="15.75" customHeight="1" x14ac:dyDescent="0.3">
      <c r="A83" s="217"/>
      <c r="E83" s="218"/>
    </row>
    <row r="84" spans="1:5" ht="15.75" customHeight="1" x14ac:dyDescent="0.3">
      <c r="A84" s="217"/>
      <c r="E84" s="218"/>
    </row>
    <row r="85" spans="1:5" ht="15.75" customHeight="1" x14ac:dyDescent="0.3">
      <c r="A85" s="217"/>
      <c r="E85" s="218"/>
    </row>
    <row r="86" spans="1:5" ht="15.75" customHeight="1" x14ac:dyDescent="0.3">
      <c r="A86" s="217"/>
      <c r="E86" s="218"/>
    </row>
    <row r="87" spans="1:5" ht="15.75" customHeight="1" x14ac:dyDescent="0.3">
      <c r="A87" s="217"/>
      <c r="E87" s="218"/>
    </row>
    <row r="88" spans="1:5" ht="15.75" customHeight="1" x14ac:dyDescent="0.3">
      <c r="A88" s="217"/>
      <c r="E88" s="218"/>
    </row>
    <row r="89" spans="1:5" ht="15.75" customHeight="1" x14ac:dyDescent="0.3">
      <c r="A89" s="217"/>
      <c r="E89" s="218"/>
    </row>
    <row r="90" spans="1:5" ht="15.75" customHeight="1" x14ac:dyDescent="0.3">
      <c r="A90" s="217"/>
      <c r="E90" s="218"/>
    </row>
    <row r="91" spans="1:5" ht="15.75" customHeight="1" x14ac:dyDescent="0.3">
      <c r="A91" s="217"/>
      <c r="E91" s="218"/>
    </row>
    <row r="92" spans="1:5" ht="15.75" customHeight="1" x14ac:dyDescent="0.3">
      <c r="A92" s="217"/>
      <c r="E92" s="218"/>
    </row>
    <row r="93" spans="1:5" ht="15.75" customHeight="1" x14ac:dyDescent="0.3">
      <c r="A93" s="217"/>
      <c r="E93" s="218"/>
    </row>
    <row r="94" spans="1:5" ht="15.75" customHeight="1" x14ac:dyDescent="0.3">
      <c r="A94" s="217"/>
      <c r="E94" s="218"/>
    </row>
    <row r="95" spans="1:5" ht="15.75" customHeight="1" x14ac:dyDescent="0.3">
      <c r="A95" s="217"/>
      <c r="E95" s="218"/>
    </row>
    <row r="96" spans="1:5" ht="15.75" customHeight="1" x14ac:dyDescent="0.3">
      <c r="A96" s="217"/>
      <c r="E96" s="218"/>
    </row>
    <row r="97" spans="1:5" ht="15.75" customHeight="1" x14ac:dyDescent="0.3">
      <c r="A97" s="217"/>
      <c r="E97" s="218"/>
    </row>
    <row r="98" spans="1:5" ht="15.75" customHeight="1" x14ac:dyDescent="0.3">
      <c r="A98" s="217"/>
      <c r="E98" s="218"/>
    </row>
    <row r="99" spans="1:5" ht="15.75" customHeight="1" x14ac:dyDescent="0.3">
      <c r="A99" s="217"/>
      <c r="E99" s="218"/>
    </row>
    <row r="100" spans="1:5" ht="15.75" customHeight="1" x14ac:dyDescent="0.3">
      <c r="A100" s="217"/>
      <c r="E100" s="218"/>
    </row>
    <row r="101" spans="1:5" ht="15.75" customHeight="1" x14ac:dyDescent="0.3">
      <c r="A101" s="217"/>
      <c r="E101" s="218"/>
    </row>
    <row r="102" spans="1:5" ht="15.75" customHeight="1" x14ac:dyDescent="0.3">
      <c r="A102" s="217"/>
      <c r="E102" s="218"/>
    </row>
    <row r="103" spans="1:5" ht="15.75" customHeight="1" x14ac:dyDescent="0.3">
      <c r="A103" s="217"/>
      <c r="E103" s="218"/>
    </row>
    <row r="104" spans="1:5" ht="15.75" customHeight="1" x14ac:dyDescent="0.3">
      <c r="A104" s="217"/>
      <c r="E104" s="218"/>
    </row>
    <row r="105" spans="1:5" ht="15.75" customHeight="1" x14ac:dyDescent="0.3">
      <c r="A105" s="217"/>
      <c r="E105" s="218"/>
    </row>
    <row r="106" spans="1:5" ht="15.75" customHeight="1" x14ac:dyDescent="0.3">
      <c r="A106" s="217"/>
      <c r="E106" s="218"/>
    </row>
    <row r="107" spans="1:5" ht="15.75" customHeight="1" x14ac:dyDescent="0.3">
      <c r="A107" s="217"/>
      <c r="E107" s="218"/>
    </row>
    <row r="108" spans="1:5" ht="15.75" customHeight="1" x14ac:dyDescent="0.3">
      <c r="A108" s="217"/>
      <c r="E108" s="218"/>
    </row>
    <row r="109" spans="1:5" ht="15.75" customHeight="1" x14ac:dyDescent="0.3">
      <c r="A109" s="217"/>
      <c r="E109" s="218"/>
    </row>
    <row r="110" spans="1:5" ht="15.75" customHeight="1" x14ac:dyDescent="0.3">
      <c r="A110" s="217"/>
      <c r="E110" s="218"/>
    </row>
    <row r="111" spans="1:5" ht="15.75" customHeight="1" x14ac:dyDescent="0.3">
      <c r="A111" s="217"/>
      <c r="E111" s="218"/>
    </row>
    <row r="112" spans="1:5" ht="15.75" customHeight="1" x14ac:dyDescent="0.3">
      <c r="A112" s="217"/>
      <c r="E112" s="218"/>
    </row>
    <row r="113" spans="1:5" ht="15.75" customHeight="1" x14ac:dyDescent="0.3">
      <c r="A113" s="217"/>
      <c r="E113" s="218"/>
    </row>
    <row r="114" spans="1:5" ht="15.75" customHeight="1" x14ac:dyDescent="0.3">
      <c r="A114" s="217"/>
      <c r="E114" s="218"/>
    </row>
    <row r="115" spans="1:5" ht="15.75" customHeight="1" x14ac:dyDescent="0.3">
      <c r="A115" s="217"/>
      <c r="E115" s="218"/>
    </row>
    <row r="116" spans="1:5" ht="15.75" customHeight="1" x14ac:dyDescent="0.3">
      <c r="A116" s="217"/>
      <c r="E116" s="218"/>
    </row>
    <row r="117" spans="1:5" ht="15.75" customHeight="1" x14ac:dyDescent="0.3">
      <c r="A117" s="217"/>
      <c r="E117" s="218"/>
    </row>
    <row r="118" spans="1:5" ht="15.75" customHeight="1" x14ac:dyDescent="0.3">
      <c r="A118" s="217"/>
      <c r="E118" s="218"/>
    </row>
    <row r="119" spans="1:5" ht="15.75" customHeight="1" x14ac:dyDescent="0.3">
      <c r="A119" s="217"/>
      <c r="E119" s="218"/>
    </row>
    <row r="120" spans="1:5" ht="15.75" customHeight="1" x14ac:dyDescent="0.3">
      <c r="A120" s="217"/>
      <c r="E120" s="218"/>
    </row>
    <row r="121" spans="1:5" ht="15.75" customHeight="1" x14ac:dyDescent="0.3">
      <c r="A121" s="217"/>
      <c r="E121" s="218"/>
    </row>
    <row r="122" spans="1:5" ht="15.75" customHeight="1" x14ac:dyDescent="0.3">
      <c r="A122" s="217"/>
      <c r="E122" s="218"/>
    </row>
    <row r="123" spans="1:5" ht="15.75" customHeight="1" x14ac:dyDescent="0.3">
      <c r="A123" s="217"/>
      <c r="E123" s="218"/>
    </row>
    <row r="124" spans="1:5" ht="15.75" customHeight="1" x14ac:dyDescent="0.3">
      <c r="A124" s="217"/>
      <c r="E124" s="218"/>
    </row>
    <row r="125" spans="1:5" ht="15.75" customHeight="1" x14ac:dyDescent="0.3">
      <c r="A125" s="217"/>
      <c r="E125" s="218"/>
    </row>
    <row r="126" spans="1:5" ht="15.75" customHeight="1" x14ac:dyDescent="0.3">
      <c r="A126" s="217"/>
      <c r="E126" s="218"/>
    </row>
    <row r="127" spans="1:5" ht="15.75" customHeight="1" x14ac:dyDescent="0.3">
      <c r="A127" s="217"/>
      <c r="E127" s="218"/>
    </row>
    <row r="128" spans="1:5" ht="15.75" customHeight="1" x14ac:dyDescent="0.3">
      <c r="A128" s="217"/>
      <c r="E128" s="218"/>
    </row>
    <row r="129" spans="1:5" ht="15.75" customHeight="1" x14ac:dyDescent="0.3">
      <c r="A129" s="217"/>
      <c r="E129" s="218"/>
    </row>
    <row r="130" spans="1:5" ht="15.75" customHeight="1" x14ac:dyDescent="0.3">
      <c r="A130" s="217"/>
      <c r="E130" s="218"/>
    </row>
    <row r="131" spans="1:5" ht="15.75" customHeight="1" x14ac:dyDescent="0.3">
      <c r="A131" s="217"/>
      <c r="E131" s="218"/>
    </row>
    <row r="132" spans="1:5" ht="15.75" customHeight="1" x14ac:dyDescent="0.3">
      <c r="A132" s="217"/>
      <c r="E132" s="218"/>
    </row>
    <row r="133" spans="1:5" ht="15.75" customHeight="1" x14ac:dyDescent="0.3">
      <c r="A133" s="217"/>
      <c r="E133" s="218"/>
    </row>
    <row r="134" spans="1:5" ht="15.75" customHeight="1" x14ac:dyDescent="0.3">
      <c r="A134" s="217"/>
      <c r="E134" s="218"/>
    </row>
    <row r="135" spans="1:5" ht="15.75" customHeight="1" x14ac:dyDescent="0.3">
      <c r="A135" s="217"/>
      <c r="E135" s="218"/>
    </row>
    <row r="136" spans="1:5" ht="15.75" customHeight="1" x14ac:dyDescent="0.3">
      <c r="A136" s="217"/>
      <c r="E136" s="218"/>
    </row>
    <row r="137" spans="1:5" ht="15.75" customHeight="1" x14ac:dyDescent="0.3">
      <c r="A137" s="217"/>
      <c r="E137" s="218"/>
    </row>
    <row r="138" spans="1:5" ht="15.75" customHeight="1" x14ac:dyDescent="0.3">
      <c r="A138" s="217"/>
      <c r="E138" s="218"/>
    </row>
    <row r="139" spans="1:5" ht="15.75" customHeight="1" x14ac:dyDescent="0.3">
      <c r="A139" s="217"/>
      <c r="E139" s="218"/>
    </row>
    <row r="140" spans="1:5" ht="15.75" customHeight="1" x14ac:dyDescent="0.3">
      <c r="A140" s="217"/>
      <c r="E140" s="218"/>
    </row>
    <row r="141" spans="1:5" ht="15.75" customHeight="1" x14ac:dyDescent="0.3">
      <c r="A141" s="217"/>
      <c r="E141" s="218"/>
    </row>
    <row r="142" spans="1:5" ht="15.75" customHeight="1" x14ac:dyDescent="0.3">
      <c r="A142" s="217"/>
      <c r="E142" s="218"/>
    </row>
    <row r="143" spans="1:5" ht="15.75" customHeight="1" x14ac:dyDescent="0.3">
      <c r="A143" s="217"/>
      <c r="E143" s="218"/>
    </row>
    <row r="144" spans="1:5" ht="15.75" customHeight="1" x14ac:dyDescent="0.3">
      <c r="A144" s="217"/>
      <c r="E144" s="218"/>
    </row>
    <row r="145" spans="1:5" ht="15.75" customHeight="1" x14ac:dyDescent="0.3">
      <c r="A145" s="217"/>
      <c r="E145" s="218"/>
    </row>
    <row r="146" spans="1:5" ht="15.75" customHeight="1" x14ac:dyDescent="0.3">
      <c r="A146" s="217"/>
      <c r="E146" s="218"/>
    </row>
    <row r="147" spans="1:5" ht="15.75" customHeight="1" x14ac:dyDescent="0.3">
      <c r="A147" s="217"/>
      <c r="E147" s="218"/>
    </row>
    <row r="148" spans="1:5" ht="15.75" customHeight="1" x14ac:dyDescent="0.3">
      <c r="A148" s="217"/>
      <c r="E148" s="218"/>
    </row>
    <row r="149" spans="1:5" ht="15.75" customHeight="1" x14ac:dyDescent="0.3">
      <c r="A149" s="217"/>
      <c r="E149" s="218"/>
    </row>
    <row r="150" spans="1:5" ht="15.75" customHeight="1" x14ac:dyDescent="0.3">
      <c r="A150" s="217"/>
      <c r="E150" s="218"/>
    </row>
    <row r="151" spans="1:5" ht="15.75" customHeight="1" x14ac:dyDescent="0.3">
      <c r="A151" s="217"/>
      <c r="E151" s="218"/>
    </row>
    <row r="152" spans="1:5" ht="15.75" customHeight="1" x14ac:dyDescent="0.3">
      <c r="A152" s="217"/>
      <c r="E152" s="218"/>
    </row>
    <row r="153" spans="1:5" ht="15.75" customHeight="1" x14ac:dyDescent="0.3">
      <c r="A153" s="217"/>
      <c r="E153" s="218"/>
    </row>
    <row r="154" spans="1:5" ht="15.75" customHeight="1" x14ac:dyDescent="0.3">
      <c r="A154" s="217"/>
      <c r="E154" s="218"/>
    </row>
    <row r="155" spans="1:5" ht="15.75" customHeight="1" x14ac:dyDescent="0.3">
      <c r="A155" s="217"/>
      <c r="E155" s="218"/>
    </row>
    <row r="156" spans="1:5" ht="15.75" customHeight="1" x14ac:dyDescent="0.3">
      <c r="A156" s="217"/>
      <c r="E156" s="218"/>
    </row>
    <row r="157" spans="1:5" ht="15.75" customHeight="1" x14ac:dyDescent="0.3">
      <c r="A157" s="217"/>
      <c r="E157" s="218"/>
    </row>
    <row r="158" spans="1:5" ht="15.75" customHeight="1" x14ac:dyDescent="0.3">
      <c r="A158" s="217"/>
      <c r="E158" s="218"/>
    </row>
    <row r="159" spans="1:5" ht="15.75" customHeight="1" x14ac:dyDescent="0.3">
      <c r="A159" s="217"/>
      <c r="E159" s="218"/>
    </row>
    <row r="160" spans="1:5" ht="15.75" customHeight="1" x14ac:dyDescent="0.3">
      <c r="A160" s="217"/>
      <c r="E160" s="218"/>
    </row>
    <row r="161" spans="1:5" ht="15.75" customHeight="1" x14ac:dyDescent="0.3">
      <c r="A161" s="217"/>
      <c r="E161" s="218"/>
    </row>
    <row r="162" spans="1:5" ht="15.75" customHeight="1" x14ac:dyDescent="0.3">
      <c r="A162" s="217"/>
      <c r="E162" s="218"/>
    </row>
    <row r="163" spans="1:5" ht="15.75" customHeight="1" x14ac:dyDescent="0.3">
      <c r="A163" s="217"/>
      <c r="E163" s="218"/>
    </row>
    <row r="164" spans="1:5" ht="15.75" customHeight="1" x14ac:dyDescent="0.3">
      <c r="A164" s="217"/>
      <c r="E164" s="218"/>
    </row>
    <row r="165" spans="1:5" ht="15.75" customHeight="1" x14ac:dyDescent="0.3">
      <c r="A165" s="217"/>
      <c r="E165" s="218"/>
    </row>
    <row r="166" spans="1:5" ht="15.75" customHeight="1" x14ac:dyDescent="0.3">
      <c r="A166" s="217"/>
      <c r="E166" s="218"/>
    </row>
    <row r="167" spans="1:5" ht="15.75" customHeight="1" x14ac:dyDescent="0.3">
      <c r="A167" s="217"/>
      <c r="E167" s="218"/>
    </row>
    <row r="168" spans="1:5" ht="15.75" customHeight="1" x14ac:dyDescent="0.3">
      <c r="A168" s="217"/>
      <c r="E168" s="218"/>
    </row>
    <row r="169" spans="1:5" ht="15.75" customHeight="1" x14ac:dyDescent="0.3">
      <c r="A169" s="217"/>
      <c r="E169" s="218"/>
    </row>
    <row r="170" spans="1:5" ht="15.75" customHeight="1" x14ac:dyDescent="0.3">
      <c r="A170" s="217"/>
      <c r="E170" s="218"/>
    </row>
    <row r="171" spans="1:5" ht="15.75" customHeight="1" x14ac:dyDescent="0.3">
      <c r="A171" s="217"/>
      <c r="E171" s="218"/>
    </row>
    <row r="172" spans="1:5" ht="15.75" customHeight="1" x14ac:dyDescent="0.3">
      <c r="A172" s="217"/>
      <c r="E172" s="218"/>
    </row>
    <row r="173" spans="1:5" ht="15.75" customHeight="1" x14ac:dyDescent="0.3">
      <c r="A173" s="217"/>
      <c r="E173" s="218"/>
    </row>
    <row r="174" spans="1:5" ht="15.75" customHeight="1" x14ac:dyDescent="0.3">
      <c r="A174" s="217"/>
      <c r="E174" s="218"/>
    </row>
    <row r="175" spans="1:5" ht="15.75" customHeight="1" x14ac:dyDescent="0.3">
      <c r="A175" s="217"/>
      <c r="E175" s="218"/>
    </row>
    <row r="176" spans="1:5" ht="15.75" customHeight="1" x14ac:dyDescent="0.3">
      <c r="A176" s="217"/>
      <c r="E176" s="218"/>
    </row>
    <row r="177" spans="1:5" ht="15.75" customHeight="1" x14ac:dyDescent="0.3">
      <c r="A177" s="217"/>
      <c r="E177" s="218"/>
    </row>
    <row r="178" spans="1:5" ht="15.75" customHeight="1" x14ac:dyDescent="0.3">
      <c r="A178" s="217"/>
      <c r="E178" s="218"/>
    </row>
    <row r="179" spans="1:5" ht="15.75" customHeight="1" x14ac:dyDescent="0.3">
      <c r="A179" s="217"/>
      <c r="E179" s="218"/>
    </row>
    <row r="180" spans="1:5" ht="15.75" customHeight="1" x14ac:dyDescent="0.3">
      <c r="A180" s="217"/>
      <c r="E180" s="218"/>
    </row>
    <row r="181" spans="1:5" ht="15.75" customHeight="1" x14ac:dyDescent="0.3">
      <c r="A181" s="217"/>
      <c r="E181" s="218"/>
    </row>
    <row r="182" spans="1:5" ht="15.75" customHeight="1" x14ac:dyDescent="0.3">
      <c r="A182" s="217"/>
      <c r="E182" s="218"/>
    </row>
    <row r="183" spans="1:5" ht="15.75" customHeight="1" x14ac:dyDescent="0.3">
      <c r="A183" s="217"/>
      <c r="E183" s="218"/>
    </row>
    <row r="184" spans="1:5" ht="15.75" customHeight="1" x14ac:dyDescent="0.3">
      <c r="A184" s="217"/>
      <c r="E184" s="218"/>
    </row>
    <row r="185" spans="1:5" ht="15.75" customHeight="1" x14ac:dyDescent="0.3">
      <c r="A185" s="217"/>
      <c r="E185" s="218"/>
    </row>
    <row r="186" spans="1:5" ht="15.75" customHeight="1" x14ac:dyDescent="0.3">
      <c r="A186" s="217"/>
      <c r="E186" s="218"/>
    </row>
    <row r="187" spans="1:5" ht="15.75" customHeight="1" x14ac:dyDescent="0.3">
      <c r="A187" s="217"/>
      <c r="E187" s="218"/>
    </row>
    <row r="188" spans="1:5" ht="15.75" customHeight="1" x14ac:dyDescent="0.3">
      <c r="A188" s="217"/>
      <c r="E188" s="218"/>
    </row>
    <row r="189" spans="1:5" ht="15.75" customHeight="1" x14ac:dyDescent="0.3">
      <c r="A189" s="217"/>
      <c r="E189" s="218"/>
    </row>
    <row r="190" spans="1:5" ht="15.75" customHeight="1" x14ac:dyDescent="0.3">
      <c r="A190" s="217"/>
      <c r="E190" s="218"/>
    </row>
    <row r="191" spans="1:5" ht="15.75" customHeight="1" x14ac:dyDescent="0.3">
      <c r="A191" s="217"/>
      <c r="E191" s="218"/>
    </row>
    <row r="192" spans="1:5" ht="15.75" customHeight="1" x14ac:dyDescent="0.3">
      <c r="A192" s="217"/>
      <c r="E192" s="218"/>
    </row>
    <row r="193" spans="1:5" ht="15.75" customHeight="1" x14ac:dyDescent="0.3">
      <c r="A193" s="217"/>
      <c r="E193" s="218"/>
    </row>
    <row r="194" spans="1:5" ht="15.75" customHeight="1" x14ac:dyDescent="0.3">
      <c r="A194" s="217"/>
      <c r="E194" s="218"/>
    </row>
    <row r="195" spans="1:5" ht="15.75" customHeight="1" x14ac:dyDescent="0.3">
      <c r="A195" s="217"/>
      <c r="E195" s="218"/>
    </row>
    <row r="196" spans="1:5" ht="15.75" customHeight="1" x14ac:dyDescent="0.3">
      <c r="A196" s="217"/>
      <c r="E196" s="218"/>
    </row>
    <row r="197" spans="1:5" ht="15.75" customHeight="1" x14ac:dyDescent="0.3">
      <c r="A197" s="217"/>
      <c r="E197" s="218"/>
    </row>
    <row r="198" spans="1:5" ht="15.75" customHeight="1" x14ac:dyDescent="0.3">
      <c r="A198" s="217"/>
      <c r="E198" s="218"/>
    </row>
    <row r="199" spans="1:5" ht="15.75" customHeight="1" x14ac:dyDescent="0.3">
      <c r="A199" s="217"/>
      <c r="E199" s="218"/>
    </row>
    <row r="200" spans="1:5" ht="15.75" customHeight="1" x14ac:dyDescent="0.3">
      <c r="A200" s="217"/>
      <c r="E200" s="218"/>
    </row>
    <row r="201" spans="1:5" ht="15.75" customHeight="1" x14ac:dyDescent="0.3">
      <c r="A201" s="217"/>
      <c r="E201" s="218"/>
    </row>
    <row r="202" spans="1:5" ht="15.75" customHeight="1" x14ac:dyDescent="0.3">
      <c r="A202" s="217"/>
      <c r="E202" s="218"/>
    </row>
    <row r="203" spans="1:5" ht="15.75" customHeight="1" x14ac:dyDescent="0.3">
      <c r="A203" s="217"/>
      <c r="E203" s="218"/>
    </row>
    <row r="204" spans="1:5" ht="15.75" customHeight="1" x14ac:dyDescent="0.3">
      <c r="A204" s="217"/>
      <c r="E204" s="218"/>
    </row>
    <row r="205" spans="1:5" ht="15.75" customHeight="1" x14ac:dyDescent="0.3">
      <c r="A205" s="217"/>
      <c r="E205" s="218"/>
    </row>
    <row r="206" spans="1:5" ht="15.75" customHeight="1" x14ac:dyDescent="0.3">
      <c r="A206" s="217"/>
      <c r="E206" s="218"/>
    </row>
    <row r="207" spans="1:5" ht="15.75" customHeight="1" x14ac:dyDescent="0.3">
      <c r="A207" s="217"/>
      <c r="E207" s="218"/>
    </row>
    <row r="208" spans="1:5" ht="15.75" customHeight="1" x14ac:dyDescent="0.3">
      <c r="A208" s="217"/>
      <c r="E208" s="218"/>
    </row>
    <row r="209" spans="1:5" ht="15.75" customHeight="1" x14ac:dyDescent="0.3">
      <c r="A209" s="217"/>
      <c r="E209" s="218"/>
    </row>
    <row r="210" spans="1:5" ht="15.75" customHeight="1" x14ac:dyDescent="0.3">
      <c r="A210" s="217"/>
      <c r="E210" s="218"/>
    </row>
    <row r="211" spans="1:5" ht="15.75" customHeight="1" x14ac:dyDescent="0.3">
      <c r="A211" s="217"/>
      <c r="E211" s="218"/>
    </row>
    <row r="212" spans="1:5" ht="15.75" customHeight="1" x14ac:dyDescent="0.3">
      <c r="A212" s="217"/>
      <c r="E212" s="218"/>
    </row>
    <row r="213" spans="1:5" ht="15.75" customHeight="1" x14ac:dyDescent="0.3">
      <c r="A213" s="217"/>
      <c r="E213" s="218"/>
    </row>
    <row r="214" spans="1:5" ht="15.75" customHeight="1" x14ac:dyDescent="0.3">
      <c r="A214" s="217"/>
      <c r="E214" s="218"/>
    </row>
    <row r="215" spans="1:5" ht="15.75" customHeight="1" x14ac:dyDescent="0.3">
      <c r="A215" s="217"/>
      <c r="E215" s="218"/>
    </row>
    <row r="216" spans="1:5" ht="15.75" customHeight="1" x14ac:dyDescent="0.3">
      <c r="A216" s="217"/>
      <c r="E216" s="218"/>
    </row>
    <row r="217" spans="1:5" ht="15.75" customHeight="1" x14ac:dyDescent="0.3">
      <c r="A217" s="217"/>
      <c r="E217" s="218"/>
    </row>
    <row r="218" spans="1:5" ht="15.75" customHeight="1" x14ac:dyDescent="0.3">
      <c r="A218" s="217"/>
      <c r="E218" s="218"/>
    </row>
    <row r="219" spans="1:5" ht="15.75" customHeight="1" x14ac:dyDescent="0.3">
      <c r="A219" s="217"/>
      <c r="E219" s="218"/>
    </row>
    <row r="220" spans="1:5" ht="15.75" customHeight="1" x14ac:dyDescent="0.3">
      <c r="A220" s="217"/>
      <c r="E220" s="218"/>
    </row>
    <row r="221" spans="1:5" ht="15.75" customHeight="1" x14ac:dyDescent="0.3">
      <c r="A221" s="217"/>
      <c r="E221" s="218"/>
    </row>
    <row r="222" spans="1:5" ht="15.75" customHeight="1" x14ac:dyDescent="0.3">
      <c r="A222" s="217"/>
      <c r="E222" s="218"/>
    </row>
    <row r="223" spans="1:5" ht="15.75" customHeight="1" x14ac:dyDescent="0.3">
      <c r="A223" s="217"/>
      <c r="E223" s="218"/>
    </row>
    <row r="224" spans="1:5" ht="15.75" customHeight="1" x14ac:dyDescent="0.3">
      <c r="A224" s="217"/>
      <c r="E224" s="218"/>
    </row>
    <row r="225" spans="1:5" ht="15.75" customHeight="1" x14ac:dyDescent="0.3">
      <c r="A225" s="217"/>
      <c r="E225" s="218"/>
    </row>
    <row r="226" spans="1:5" ht="15.75" customHeight="1" x14ac:dyDescent="0.3">
      <c r="A226" s="217"/>
      <c r="E226" s="218"/>
    </row>
    <row r="227" spans="1:5" ht="15.75" customHeight="1" x14ac:dyDescent="0.3">
      <c r="A227" s="217"/>
      <c r="E227" s="218"/>
    </row>
    <row r="228" spans="1:5" ht="15.75" customHeight="1" x14ac:dyDescent="0.3">
      <c r="A228" s="217"/>
      <c r="E228" s="218"/>
    </row>
    <row r="229" spans="1:5" ht="15.75" customHeight="1" x14ac:dyDescent="0.3">
      <c r="A229" s="217"/>
      <c r="E229" s="218"/>
    </row>
    <row r="230" spans="1:5" ht="15.75" customHeight="1" x14ac:dyDescent="0.3">
      <c r="A230" s="217"/>
      <c r="E230" s="218"/>
    </row>
    <row r="231" spans="1:5" ht="15.75" customHeight="1" x14ac:dyDescent="0.3">
      <c r="A231" s="217"/>
      <c r="E231" s="218"/>
    </row>
    <row r="232" spans="1:5" ht="15.75" customHeight="1" x14ac:dyDescent="0.3">
      <c r="A232" s="217"/>
      <c r="E232" s="218"/>
    </row>
    <row r="233" spans="1:5" ht="15.75" customHeight="1" x14ac:dyDescent="0.3">
      <c r="A233" s="217"/>
      <c r="E233" s="218"/>
    </row>
    <row r="234" spans="1:5" ht="15.75" customHeight="1" x14ac:dyDescent="0.3">
      <c r="A234" s="217"/>
      <c r="E234" s="218"/>
    </row>
    <row r="235" spans="1:5" ht="15.75" customHeight="1" x14ac:dyDescent="0.3">
      <c r="A235" s="217"/>
      <c r="E235" s="218"/>
    </row>
    <row r="236" spans="1:5" ht="15.75" customHeight="1" x14ac:dyDescent="0.3">
      <c r="A236" s="217"/>
      <c r="E236" s="218"/>
    </row>
    <row r="237" spans="1:5" ht="15.75" customHeight="1" x14ac:dyDescent="0.3">
      <c r="A237" s="217"/>
      <c r="E237" s="218"/>
    </row>
    <row r="238" spans="1:5" ht="15.75" customHeight="1" x14ac:dyDescent="0.3">
      <c r="A238" s="217"/>
      <c r="E238" s="218"/>
    </row>
    <row r="239" spans="1:5" ht="15.75" customHeight="1" x14ac:dyDescent="0.3">
      <c r="A239" s="217"/>
      <c r="E239" s="218"/>
    </row>
    <row r="240" spans="1:5" ht="15.75" customHeight="1" x14ac:dyDescent="0.3">
      <c r="A240" s="217"/>
      <c r="E240" s="218"/>
    </row>
    <row r="241" spans="1:5" ht="15.75" customHeight="1" x14ac:dyDescent="0.3">
      <c r="A241" s="217"/>
      <c r="E241" s="218"/>
    </row>
    <row r="242" spans="1:5" ht="15.75" customHeight="1" x14ac:dyDescent="0.3">
      <c r="A242" s="217"/>
      <c r="E242" s="218"/>
    </row>
    <row r="243" spans="1:5" ht="15.75" customHeight="1" x14ac:dyDescent="0.3">
      <c r="A243" s="217"/>
      <c r="E243" s="218"/>
    </row>
    <row r="244" spans="1:5" ht="15.75" customHeight="1" x14ac:dyDescent="0.3">
      <c r="A244" s="217"/>
      <c r="E244" s="218"/>
    </row>
    <row r="245" spans="1:5" ht="15.75" customHeight="1" x14ac:dyDescent="0.3">
      <c r="A245" s="217"/>
      <c r="E245" s="218"/>
    </row>
    <row r="246" spans="1:5" ht="15.75" customHeight="1" x14ac:dyDescent="0.3">
      <c r="A246" s="217"/>
      <c r="E246" s="218"/>
    </row>
    <row r="247" spans="1:5" ht="15.75" customHeight="1" x14ac:dyDescent="0.3">
      <c r="A247" s="217"/>
      <c r="E247" s="218"/>
    </row>
    <row r="248" spans="1:5" ht="15.75" customHeight="1" x14ac:dyDescent="0.3">
      <c r="A248" s="217"/>
      <c r="E248" s="218"/>
    </row>
    <row r="249" spans="1:5" ht="15.75" customHeight="1" x14ac:dyDescent="0.3">
      <c r="A249" s="217"/>
      <c r="E249" s="218"/>
    </row>
    <row r="250" spans="1:5" ht="15.75" customHeight="1" x14ac:dyDescent="0.3">
      <c r="A250" s="217"/>
      <c r="E250" s="218"/>
    </row>
    <row r="251" spans="1:5" ht="15.75" customHeight="1" x14ac:dyDescent="0.3">
      <c r="A251" s="217"/>
      <c r="E251" s="218"/>
    </row>
    <row r="252" spans="1:5" ht="15.75" customHeight="1" x14ac:dyDescent="0.3">
      <c r="A252" s="217"/>
      <c r="E252" s="218"/>
    </row>
    <row r="253" spans="1:5" ht="15.75" customHeight="1" x14ac:dyDescent="0.3">
      <c r="A253" s="217"/>
      <c r="E253" s="218"/>
    </row>
    <row r="254" spans="1:5" ht="15.75" customHeight="1" x14ac:dyDescent="0.3">
      <c r="A254" s="217"/>
      <c r="E254" s="218"/>
    </row>
    <row r="255" spans="1:5" ht="15.75" customHeight="1" x14ac:dyDescent="0.3">
      <c r="A255" s="217"/>
      <c r="E255" s="218"/>
    </row>
    <row r="256" spans="1:5" ht="15.75" customHeight="1" x14ac:dyDescent="0.3">
      <c r="A256" s="217"/>
      <c r="E256" s="218"/>
    </row>
    <row r="257" spans="1:5" ht="15.75" customHeight="1" x14ac:dyDescent="0.3">
      <c r="A257" s="217"/>
      <c r="E257" s="218"/>
    </row>
    <row r="258" spans="1:5" ht="15.75" customHeight="1" x14ac:dyDescent="0.3">
      <c r="A258" s="217"/>
      <c r="E258" s="218"/>
    </row>
    <row r="259" spans="1:5" ht="15.75" customHeight="1" x14ac:dyDescent="0.3">
      <c r="A259" s="217"/>
      <c r="E259" s="218"/>
    </row>
    <row r="260" spans="1:5" ht="15.75" customHeight="1" x14ac:dyDescent="0.3">
      <c r="A260" s="217"/>
      <c r="E260" s="218"/>
    </row>
    <row r="261" spans="1:5" ht="15.75" customHeight="1" x14ac:dyDescent="0.3">
      <c r="A261" s="217"/>
      <c r="E261" s="218"/>
    </row>
    <row r="262" spans="1:5" ht="15.75" customHeight="1" x14ac:dyDescent="0.3">
      <c r="A262" s="217"/>
      <c r="E262" s="218"/>
    </row>
    <row r="263" spans="1:5" ht="15.75" customHeight="1" x14ac:dyDescent="0.3">
      <c r="A263" s="217"/>
      <c r="E263" s="218"/>
    </row>
    <row r="264" spans="1:5" ht="15.75" customHeight="1" x14ac:dyDescent="0.3">
      <c r="A264" s="217"/>
      <c r="E264" s="218"/>
    </row>
    <row r="265" spans="1:5" ht="15.75" customHeight="1" x14ac:dyDescent="0.3">
      <c r="A265" s="217"/>
      <c r="E265" s="218"/>
    </row>
    <row r="266" spans="1:5" ht="15.75" customHeight="1" x14ac:dyDescent="0.3">
      <c r="A266" s="217"/>
      <c r="E266" s="218"/>
    </row>
    <row r="267" spans="1:5" ht="15.75" customHeight="1" x14ac:dyDescent="0.3">
      <c r="A267" s="217"/>
      <c r="E267" s="218"/>
    </row>
    <row r="268" spans="1:5" ht="15.75" customHeight="1" x14ac:dyDescent="0.3">
      <c r="A268" s="217"/>
      <c r="E268" s="218"/>
    </row>
    <row r="269" spans="1:5" ht="15.75" customHeight="1" x14ac:dyDescent="0.3">
      <c r="A269" s="217"/>
      <c r="E269" s="218"/>
    </row>
    <row r="270" spans="1:5" ht="15.75" customHeight="1" x14ac:dyDescent="0.3">
      <c r="A270" s="217"/>
      <c r="E270" s="218"/>
    </row>
    <row r="271" spans="1:5" ht="15.75" customHeight="1" x14ac:dyDescent="0.3">
      <c r="A271" s="217"/>
      <c r="E271" s="218"/>
    </row>
    <row r="272" spans="1:5" ht="15.75" customHeight="1" x14ac:dyDescent="0.3">
      <c r="A272" s="217"/>
      <c r="E272" s="218"/>
    </row>
    <row r="273" spans="1:5" ht="15.75" customHeight="1" x14ac:dyDescent="0.3">
      <c r="A273" s="217"/>
      <c r="E273" s="218"/>
    </row>
    <row r="274" spans="1:5" ht="15.75" customHeight="1" x14ac:dyDescent="0.3">
      <c r="A274" s="217"/>
      <c r="E274" s="218"/>
    </row>
    <row r="275" spans="1:5" ht="15.75" customHeight="1" x14ac:dyDescent="0.3">
      <c r="A275" s="217"/>
      <c r="E275" s="218"/>
    </row>
    <row r="276" spans="1:5" ht="15.75" customHeight="1" x14ac:dyDescent="0.3">
      <c r="A276" s="217"/>
      <c r="E276" s="218"/>
    </row>
    <row r="277" spans="1:5" ht="15.75" customHeight="1" x14ac:dyDescent="0.3">
      <c r="A277" s="217"/>
      <c r="E277" s="218"/>
    </row>
    <row r="278" spans="1:5" ht="15.75" customHeight="1" x14ac:dyDescent="0.3">
      <c r="A278" s="217"/>
      <c r="E278" s="218"/>
    </row>
    <row r="279" spans="1:5" ht="15.75" customHeight="1" x14ac:dyDescent="0.3">
      <c r="A279" s="217"/>
      <c r="E279" s="218"/>
    </row>
    <row r="280" spans="1:5" ht="15.75" customHeight="1" x14ac:dyDescent="0.3">
      <c r="A280" s="217"/>
      <c r="E280" s="218"/>
    </row>
    <row r="281" spans="1:5" ht="15.75" customHeight="1" x14ac:dyDescent="0.3">
      <c r="A281" s="217"/>
      <c r="E281" s="218"/>
    </row>
    <row r="282" spans="1:5" ht="15.75" customHeight="1" x14ac:dyDescent="0.3">
      <c r="A282" s="217"/>
      <c r="E282" s="218"/>
    </row>
    <row r="283" spans="1:5" ht="15.75" customHeight="1" x14ac:dyDescent="0.3">
      <c r="A283" s="217"/>
      <c r="E283" s="218"/>
    </row>
    <row r="284" spans="1:5" ht="15.75" customHeight="1" x14ac:dyDescent="0.3">
      <c r="A284" s="217"/>
      <c r="E284" s="218"/>
    </row>
    <row r="285" spans="1:5" ht="15.75" customHeight="1" x14ac:dyDescent="0.3">
      <c r="A285" s="217"/>
      <c r="E285" s="218"/>
    </row>
    <row r="286" spans="1:5" ht="15.75" customHeight="1" x14ac:dyDescent="0.3">
      <c r="A286" s="217"/>
      <c r="E286" s="218"/>
    </row>
    <row r="287" spans="1:5" ht="15.75" customHeight="1" x14ac:dyDescent="0.3">
      <c r="A287" s="217"/>
      <c r="E287" s="218"/>
    </row>
    <row r="288" spans="1:5" ht="15.75" customHeight="1" x14ac:dyDescent="0.3">
      <c r="A288" s="217"/>
      <c r="E288" s="218"/>
    </row>
    <row r="289" spans="1:5" ht="15.75" customHeight="1" x14ac:dyDescent="0.3">
      <c r="A289" s="217"/>
      <c r="E289" s="218"/>
    </row>
    <row r="290" spans="1:5" ht="15.75" customHeight="1" x14ac:dyDescent="0.3">
      <c r="A290" s="217"/>
      <c r="E290" s="218"/>
    </row>
    <row r="291" spans="1:5" ht="15.75" customHeight="1" x14ac:dyDescent="0.3">
      <c r="A291" s="217"/>
      <c r="E291" s="218"/>
    </row>
    <row r="292" spans="1:5" ht="15.75" customHeight="1" x14ac:dyDescent="0.3">
      <c r="A292" s="217"/>
      <c r="E292" s="218"/>
    </row>
    <row r="293" spans="1:5" ht="15.75" customHeight="1" x14ac:dyDescent="0.3">
      <c r="A293" s="217"/>
      <c r="E293" s="218"/>
    </row>
    <row r="294" spans="1:5" ht="15.75" customHeight="1" x14ac:dyDescent="0.3">
      <c r="A294" s="217"/>
      <c r="E294" s="218"/>
    </row>
    <row r="295" spans="1:5" ht="15.75" customHeight="1" x14ac:dyDescent="0.3">
      <c r="A295" s="217"/>
      <c r="E295" s="218"/>
    </row>
    <row r="296" spans="1:5" ht="15.75" customHeight="1" x14ac:dyDescent="0.3">
      <c r="A296" s="217"/>
      <c r="E296" s="218"/>
    </row>
    <row r="297" spans="1:5" ht="15.75" customHeight="1" x14ac:dyDescent="0.3">
      <c r="A297" s="217"/>
      <c r="E297" s="218"/>
    </row>
    <row r="298" spans="1:5" ht="15.75" customHeight="1" x14ac:dyDescent="0.3">
      <c r="A298" s="217"/>
      <c r="E298" s="218"/>
    </row>
    <row r="299" spans="1:5" ht="15.75" customHeight="1" x14ac:dyDescent="0.3">
      <c r="A299" s="217"/>
      <c r="E299" s="218"/>
    </row>
    <row r="300" spans="1:5" ht="15.75" customHeight="1" x14ac:dyDescent="0.3">
      <c r="A300" s="217"/>
      <c r="E300" s="218"/>
    </row>
    <row r="301" spans="1:5" ht="15.75" customHeight="1" x14ac:dyDescent="0.3">
      <c r="A301" s="217"/>
      <c r="E301" s="218"/>
    </row>
    <row r="302" spans="1:5" ht="15.75" customHeight="1" x14ac:dyDescent="0.3">
      <c r="A302" s="217"/>
      <c r="E302" s="218"/>
    </row>
    <row r="303" spans="1:5" ht="15.75" customHeight="1" x14ac:dyDescent="0.3">
      <c r="A303" s="217"/>
      <c r="E303" s="218"/>
    </row>
    <row r="304" spans="1:5" ht="15.75" customHeight="1" x14ac:dyDescent="0.3">
      <c r="A304" s="217"/>
      <c r="E304" s="218"/>
    </row>
    <row r="305" spans="1:5" ht="15.75" customHeight="1" x14ac:dyDescent="0.3">
      <c r="A305" s="217"/>
      <c r="E305" s="218"/>
    </row>
    <row r="306" spans="1:5" ht="15.75" customHeight="1" x14ac:dyDescent="0.3">
      <c r="A306" s="217"/>
      <c r="E306" s="218"/>
    </row>
    <row r="307" spans="1:5" ht="15.75" customHeight="1" x14ac:dyDescent="0.3">
      <c r="A307" s="217"/>
      <c r="E307" s="218"/>
    </row>
    <row r="308" spans="1:5" ht="15.75" customHeight="1" x14ac:dyDescent="0.3">
      <c r="A308" s="217"/>
      <c r="E308" s="218"/>
    </row>
    <row r="309" spans="1:5" ht="15.75" customHeight="1" x14ac:dyDescent="0.3">
      <c r="A309" s="217"/>
      <c r="E309" s="218"/>
    </row>
    <row r="310" spans="1:5" ht="15.75" customHeight="1" x14ac:dyDescent="0.3">
      <c r="A310" s="217"/>
      <c r="E310" s="218"/>
    </row>
    <row r="311" spans="1:5" ht="15.75" customHeight="1" x14ac:dyDescent="0.3">
      <c r="A311" s="217"/>
      <c r="E311" s="218"/>
    </row>
    <row r="312" spans="1:5" ht="15.75" customHeight="1" x14ac:dyDescent="0.3">
      <c r="A312" s="217"/>
      <c r="E312" s="218"/>
    </row>
    <row r="313" spans="1:5" ht="15.75" customHeight="1" x14ac:dyDescent="0.3">
      <c r="A313" s="217"/>
      <c r="E313" s="218"/>
    </row>
    <row r="314" spans="1:5" ht="15.75" customHeight="1" x14ac:dyDescent="0.3">
      <c r="A314" s="217"/>
      <c r="E314" s="218"/>
    </row>
    <row r="315" spans="1:5" ht="15.75" customHeight="1" x14ac:dyDescent="0.3">
      <c r="A315" s="217"/>
      <c r="E315" s="218"/>
    </row>
    <row r="316" spans="1:5" ht="15.75" customHeight="1" x14ac:dyDescent="0.3">
      <c r="A316" s="217"/>
      <c r="E316" s="218"/>
    </row>
    <row r="317" spans="1:5" ht="15.75" customHeight="1" x14ac:dyDescent="0.3">
      <c r="A317" s="217"/>
      <c r="E317" s="218"/>
    </row>
    <row r="318" spans="1:5" ht="15.75" customHeight="1" x14ac:dyDescent="0.3">
      <c r="A318" s="217"/>
      <c r="E318" s="218"/>
    </row>
    <row r="319" spans="1:5" ht="15.75" customHeight="1" x14ac:dyDescent="0.3">
      <c r="A319" s="217"/>
      <c r="E319" s="218"/>
    </row>
    <row r="320" spans="1:5" ht="15.75" customHeight="1" x14ac:dyDescent="0.3">
      <c r="A320" s="217"/>
      <c r="E320" s="218"/>
    </row>
    <row r="321" spans="1:5" ht="15.75" customHeight="1" x14ac:dyDescent="0.3">
      <c r="A321" s="217"/>
      <c r="E321" s="218"/>
    </row>
    <row r="322" spans="1:5" ht="15.75" customHeight="1" x14ac:dyDescent="0.3">
      <c r="A322" s="217"/>
      <c r="E322" s="218"/>
    </row>
    <row r="323" spans="1:5" ht="15.75" customHeight="1" x14ac:dyDescent="0.3">
      <c r="A323" s="217"/>
      <c r="E323" s="218"/>
    </row>
    <row r="324" spans="1:5" ht="15.75" customHeight="1" x14ac:dyDescent="0.3">
      <c r="A324" s="217"/>
      <c r="E324" s="218"/>
    </row>
    <row r="325" spans="1:5" ht="15.75" customHeight="1" x14ac:dyDescent="0.3">
      <c r="A325" s="217"/>
      <c r="E325" s="218"/>
    </row>
    <row r="326" spans="1:5" ht="15.75" customHeight="1" x14ac:dyDescent="0.3">
      <c r="A326" s="217"/>
      <c r="E326" s="218"/>
    </row>
    <row r="327" spans="1:5" ht="15.75" customHeight="1" x14ac:dyDescent="0.3">
      <c r="A327" s="217"/>
      <c r="E327" s="218"/>
    </row>
    <row r="328" spans="1:5" ht="15.75" customHeight="1" x14ac:dyDescent="0.3">
      <c r="A328" s="217"/>
      <c r="E328" s="218"/>
    </row>
    <row r="329" spans="1:5" ht="15.75" customHeight="1" x14ac:dyDescent="0.3">
      <c r="A329" s="217"/>
      <c r="E329" s="218"/>
    </row>
    <row r="330" spans="1:5" ht="15.75" customHeight="1" x14ac:dyDescent="0.3">
      <c r="A330" s="217"/>
      <c r="E330" s="218"/>
    </row>
    <row r="331" spans="1:5" ht="15.75" customHeight="1" x14ac:dyDescent="0.3">
      <c r="A331" s="217"/>
      <c r="E331" s="218"/>
    </row>
    <row r="332" spans="1:5" ht="15.75" customHeight="1" x14ac:dyDescent="0.3">
      <c r="A332" s="217"/>
      <c r="E332" s="218"/>
    </row>
    <row r="333" spans="1:5" ht="15.75" customHeight="1" x14ac:dyDescent="0.3">
      <c r="A333" s="217"/>
      <c r="E333" s="218"/>
    </row>
    <row r="334" spans="1:5" ht="15.75" customHeight="1" x14ac:dyDescent="0.3">
      <c r="A334" s="217"/>
      <c r="E334" s="218"/>
    </row>
    <row r="335" spans="1:5" ht="15.75" customHeight="1" x14ac:dyDescent="0.3">
      <c r="A335" s="217"/>
      <c r="E335" s="218"/>
    </row>
    <row r="336" spans="1:5" ht="15.75" customHeight="1" x14ac:dyDescent="0.3">
      <c r="A336" s="217"/>
      <c r="E336" s="218"/>
    </row>
    <row r="337" spans="1:5" ht="15.75" customHeight="1" x14ac:dyDescent="0.3">
      <c r="A337" s="217"/>
      <c r="E337" s="218"/>
    </row>
    <row r="338" spans="1:5" ht="15.75" customHeight="1" x14ac:dyDescent="0.3">
      <c r="A338" s="217"/>
      <c r="E338" s="218"/>
    </row>
    <row r="339" spans="1:5" ht="15.75" customHeight="1" x14ac:dyDescent="0.3">
      <c r="A339" s="217"/>
      <c r="E339" s="218"/>
    </row>
    <row r="340" spans="1:5" ht="15.75" customHeight="1" x14ac:dyDescent="0.3">
      <c r="A340" s="217"/>
      <c r="E340" s="218"/>
    </row>
    <row r="341" spans="1:5" ht="15.75" customHeight="1" x14ac:dyDescent="0.3">
      <c r="A341" s="217"/>
      <c r="E341" s="218"/>
    </row>
    <row r="342" spans="1:5" ht="15.75" customHeight="1" x14ac:dyDescent="0.3">
      <c r="A342" s="217"/>
      <c r="E342" s="218"/>
    </row>
    <row r="343" spans="1:5" ht="15.75" customHeight="1" x14ac:dyDescent="0.3">
      <c r="A343" s="217"/>
      <c r="E343" s="218"/>
    </row>
    <row r="344" spans="1:5" ht="15.75" customHeight="1" x14ac:dyDescent="0.3">
      <c r="A344" s="217"/>
      <c r="E344" s="218"/>
    </row>
    <row r="345" spans="1:5" ht="15.75" customHeight="1" x14ac:dyDescent="0.3">
      <c r="A345" s="217"/>
      <c r="E345" s="218"/>
    </row>
    <row r="346" spans="1:5" ht="15.75" customHeight="1" x14ac:dyDescent="0.3">
      <c r="A346" s="217"/>
      <c r="E346" s="218"/>
    </row>
    <row r="347" spans="1:5" ht="15.75" customHeight="1" x14ac:dyDescent="0.3">
      <c r="A347" s="217"/>
      <c r="E347" s="218"/>
    </row>
    <row r="348" spans="1:5" ht="15.75" customHeight="1" x14ac:dyDescent="0.3">
      <c r="A348" s="217"/>
      <c r="E348" s="218"/>
    </row>
    <row r="349" spans="1:5" ht="15.75" customHeight="1" x14ac:dyDescent="0.3">
      <c r="A349" s="217"/>
      <c r="E349" s="218"/>
    </row>
    <row r="350" spans="1:5" ht="15.75" customHeight="1" x14ac:dyDescent="0.3">
      <c r="A350" s="217"/>
      <c r="E350" s="218"/>
    </row>
    <row r="351" spans="1:5" ht="15.75" customHeight="1" x14ac:dyDescent="0.3">
      <c r="A351" s="217"/>
      <c r="E351" s="218"/>
    </row>
    <row r="352" spans="1:5" ht="15.75" customHeight="1" x14ac:dyDescent="0.3">
      <c r="A352" s="217"/>
      <c r="E352" s="218"/>
    </row>
    <row r="353" spans="1:5" ht="15.75" customHeight="1" x14ac:dyDescent="0.3">
      <c r="A353" s="217"/>
      <c r="E353" s="218"/>
    </row>
    <row r="354" spans="1:5" ht="15.75" customHeight="1" x14ac:dyDescent="0.3">
      <c r="A354" s="217"/>
      <c r="E354" s="218"/>
    </row>
    <row r="355" spans="1:5" ht="15.75" customHeight="1" x14ac:dyDescent="0.3">
      <c r="A355" s="217"/>
      <c r="E355" s="218"/>
    </row>
    <row r="356" spans="1:5" ht="15.75" customHeight="1" x14ac:dyDescent="0.3">
      <c r="A356" s="217"/>
      <c r="E356" s="218"/>
    </row>
    <row r="357" spans="1:5" ht="15.75" customHeight="1" x14ac:dyDescent="0.3">
      <c r="A357" s="217"/>
      <c r="E357" s="218"/>
    </row>
    <row r="358" spans="1:5" ht="15.75" customHeight="1" x14ac:dyDescent="0.3">
      <c r="A358" s="217"/>
      <c r="E358" s="218"/>
    </row>
    <row r="359" spans="1:5" ht="15.75" customHeight="1" x14ac:dyDescent="0.3">
      <c r="A359" s="217"/>
      <c r="E359" s="218"/>
    </row>
    <row r="360" spans="1:5" ht="15.75" customHeight="1" x14ac:dyDescent="0.3">
      <c r="A360" s="217"/>
      <c r="E360" s="218"/>
    </row>
    <row r="361" spans="1:5" ht="15.75" customHeight="1" x14ac:dyDescent="0.3">
      <c r="A361" s="217"/>
      <c r="E361" s="218"/>
    </row>
    <row r="362" spans="1:5" ht="15.75" customHeight="1" x14ac:dyDescent="0.3">
      <c r="A362" s="217"/>
      <c r="E362" s="218"/>
    </row>
    <row r="363" spans="1:5" ht="15.75" customHeight="1" x14ac:dyDescent="0.3">
      <c r="A363" s="217"/>
      <c r="E363" s="218"/>
    </row>
    <row r="364" spans="1:5" ht="15.75" customHeight="1" x14ac:dyDescent="0.3">
      <c r="A364" s="217"/>
      <c r="E364" s="218"/>
    </row>
    <row r="365" spans="1:5" ht="15.75" customHeight="1" x14ac:dyDescent="0.3">
      <c r="A365" s="217"/>
      <c r="E365" s="218"/>
    </row>
    <row r="366" spans="1:5" ht="15.75" customHeight="1" x14ac:dyDescent="0.3">
      <c r="A366" s="217"/>
      <c r="E366" s="218"/>
    </row>
    <row r="367" spans="1:5" ht="15.75" customHeight="1" x14ac:dyDescent="0.3">
      <c r="A367" s="217"/>
      <c r="E367" s="218"/>
    </row>
    <row r="368" spans="1:5" ht="15.75" customHeight="1" x14ac:dyDescent="0.3">
      <c r="A368" s="217"/>
      <c r="E368" s="218"/>
    </row>
    <row r="369" spans="1:5" ht="15.75" customHeight="1" x14ac:dyDescent="0.3">
      <c r="A369" s="217"/>
      <c r="E369" s="218"/>
    </row>
    <row r="370" spans="1:5" ht="15.75" customHeight="1" x14ac:dyDescent="0.3">
      <c r="A370" s="217"/>
      <c r="E370" s="218"/>
    </row>
    <row r="371" spans="1:5" ht="15.75" customHeight="1" x14ac:dyDescent="0.3">
      <c r="A371" s="217"/>
      <c r="E371" s="218"/>
    </row>
    <row r="372" spans="1:5" ht="15.75" customHeight="1" x14ac:dyDescent="0.3">
      <c r="A372" s="217"/>
      <c r="E372" s="218"/>
    </row>
    <row r="373" spans="1:5" ht="15.75" customHeight="1" x14ac:dyDescent="0.3">
      <c r="A373" s="217"/>
      <c r="E373" s="218"/>
    </row>
    <row r="374" spans="1:5" ht="15.75" customHeight="1" x14ac:dyDescent="0.3">
      <c r="A374" s="217"/>
      <c r="E374" s="218"/>
    </row>
    <row r="375" spans="1:5" ht="15.75" customHeight="1" x14ac:dyDescent="0.3">
      <c r="A375" s="217"/>
      <c r="E375" s="218"/>
    </row>
    <row r="376" spans="1:5" ht="15.75" customHeight="1" x14ac:dyDescent="0.3">
      <c r="A376" s="217"/>
      <c r="E376" s="218"/>
    </row>
    <row r="377" spans="1:5" ht="15.75" customHeight="1" x14ac:dyDescent="0.3">
      <c r="A377" s="217"/>
      <c r="E377" s="218"/>
    </row>
    <row r="378" spans="1:5" ht="15.75" customHeight="1" x14ac:dyDescent="0.3">
      <c r="A378" s="217"/>
      <c r="E378" s="218"/>
    </row>
    <row r="379" spans="1:5" ht="15.75" customHeight="1" x14ac:dyDescent="0.3">
      <c r="A379" s="217"/>
      <c r="E379" s="218"/>
    </row>
    <row r="380" spans="1:5" ht="15.75" customHeight="1" x14ac:dyDescent="0.3">
      <c r="A380" s="217"/>
      <c r="E380" s="218"/>
    </row>
    <row r="381" spans="1:5" ht="15.75" customHeight="1" x14ac:dyDescent="0.3">
      <c r="A381" s="217"/>
      <c r="E381" s="218"/>
    </row>
    <row r="382" spans="1:5" ht="15.75" customHeight="1" x14ac:dyDescent="0.3">
      <c r="A382" s="217"/>
      <c r="E382" s="218"/>
    </row>
    <row r="383" spans="1:5" ht="15.75" customHeight="1" x14ac:dyDescent="0.3">
      <c r="A383" s="217"/>
      <c r="E383" s="218"/>
    </row>
    <row r="384" spans="1:5" ht="15.75" customHeight="1" x14ac:dyDescent="0.3">
      <c r="A384" s="217"/>
      <c r="E384" s="218"/>
    </row>
    <row r="385" spans="1:5" ht="15.75" customHeight="1" x14ac:dyDescent="0.3">
      <c r="A385" s="217"/>
      <c r="E385" s="218"/>
    </row>
    <row r="386" spans="1:5" ht="15.75" customHeight="1" x14ac:dyDescent="0.3">
      <c r="A386" s="217"/>
      <c r="E386" s="218"/>
    </row>
    <row r="387" spans="1:5" ht="15.75" customHeight="1" x14ac:dyDescent="0.3">
      <c r="A387" s="217"/>
      <c r="E387" s="218"/>
    </row>
    <row r="388" spans="1:5" ht="15.75" customHeight="1" x14ac:dyDescent="0.3">
      <c r="A388" s="217"/>
      <c r="E388" s="218"/>
    </row>
    <row r="389" spans="1:5" ht="15.75" customHeight="1" x14ac:dyDescent="0.3">
      <c r="A389" s="217"/>
      <c r="E389" s="218"/>
    </row>
    <row r="390" spans="1:5" ht="15.75" customHeight="1" x14ac:dyDescent="0.3">
      <c r="A390" s="217"/>
      <c r="E390" s="218"/>
    </row>
    <row r="391" spans="1:5" ht="15.75" customHeight="1" x14ac:dyDescent="0.3">
      <c r="A391" s="217"/>
      <c r="E391" s="218"/>
    </row>
    <row r="392" spans="1:5" ht="15.75" customHeight="1" x14ac:dyDescent="0.3">
      <c r="A392" s="217"/>
      <c r="E392" s="218"/>
    </row>
    <row r="393" spans="1:5" ht="15.75" customHeight="1" x14ac:dyDescent="0.3">
      <c r="A393" s="217"/>
      <c r="E393" s="218"/>
    </row>
    <row r="394" spans="1:5" ht="15.75" customHeight="1" x14ac:dyDescent="0.3">
      <c r="A394" s="217"/>
      <c r="E394" s="218"/>
    </row>
    <row r="395" spans="1:5" ht="15.75" customHeight="1" x14ac:dyDescent="0.3">
      <c r="A395" s="217"/>
      <c r="E395" s="218"/>
    </row>
    <row r="396" spans="1:5" ht="15.75" customHeight="1" x14ac:dyDescent="0.3">
      <c r="A396" s="217"/>
      <c r="E396" s="218"/>
    </row>
    <row r="397" spans="1:5" ht="15.75" customHeight="1" x14ac:dyDescent="0.3">
      <c r="A397" s="217"/>
      <c r="E397" s="218"/>
    </row>
    <row r="398" spans="1:5" ht="15.75" customHeight="1" x14ac:dyDescent="0.3">
      <c r="A398" s="217"/>
      <c r="E398" s="218"/>
    </row>
    <row r="399" spans="1:5" ht="15.75" customHeight="1" x14ac:dyDescent="0.3">
      <c r="A399" s="217"/>
      <c r="E399" s="218"/>
    </row>
    <row r="400" spans="1:5" ht="15.75" customHeight="1" x14ac:dyDescent="0.3">
      <c r="A400" s="217"/>
      <c r="E400" s="218"/>
    </row>
    <row r="401" spans="1:5" ht="15.75" customHeight="1" x14ac:dyDescent="0.3">
      <c r="A401" s="217"/>
      <c r="E401" s="218"/>
    </row>
    <row r="402" spans="1:5" ht="15.75" customHeight="1" x14ac:dyDescent="0.3">
      <c r="A402" s="217"/>
      <c r="E402" s="218"/>
    </row>
    <row r="403" spans="1:5" ht="15.75" customHeight="1" x14ac:dyDescent="0.3">
      <c r="A403" s="217"/>
      <c r="E403" s="218"/>
    </row>
    <row r="404" spans="1:5" ht="15.75" customHeight="1" x14ac:dyDescent="0.3">
      <c r="A404" s="217"/>
      <c r="E404" s="218"/>
    </row>
    <row r="405" spans="1:5" ht="15.75" customHeight="1" x14ac:dyDescent="0.3">
      <c r="A405" s="217"/>
      <c r="E405" s="218"/>
    </row>
    <row r="406" spans="1:5" ht="15.75" customHeight="1" x14ac:dyDescent="0.3">
      <c r="A406" s="217"/>
      <c r="E406" s="218"/>
    </row>
    <row r="407" spans="1:5" ht="15.75" customHeight="1" x14ac:dyDescent="0.3">
      <c r="A407" s="217"/>
      <c r="E407" s="218"/>
    </row>
    <row r="408" spans="1:5" ht="15.75" customHeight="1" x14ac:dyDescent="0.3">
      <c r="A408" s="217"/>
      <c r="E408" s="218"/>
    </row>
    <row r="409" spans="1:5" ht="15.75" customHeight="1" x14ac:dyDescent="0.3">
      <c r="A409" s="217"/>
      <c r="E409" s="218"/>
    </row>
    <row r="410" spans="1:5" ht="15.75" customHeight="1" x14ac:dyDescent="0.3">
      <c r="A410" s="217"/>
      <c r="E410" s="218"/>
    </row>
    <row r="411" spans="1:5" ht="15.75" customHeight="1" x14ac:dyDescent="0.3">
      <c r="A411" s="217"/>
      <c r="E411" s="218"/>
    </row>
    <row r="412" spans="1:5" ht="15.75" customHeight="1" x14ac:dyDescent="0.3">
      <c r="A412" s="217"/>
      <c r="E412" s="218"/>
    </row>
    <row r="413" spans="1:5" ht="15.75" customHeight="1" x14ac:dyDescent="0.3">
      <c r="A413" s="217"/>
      <c r="E413" s="218"/>
    </row>
    <row r="414" spans="1:5" ht="15.75" customHeight="1" x14ac:dyDescent="0.3">
      <c r="A414" s="217"/>
      <c r="E414" s="218"/>
    </row>
    <row r="415" spans="1:5" ht="15.75" customHeight="1" x14ac:dyDescent="0.3">
      <c r="A415" s="217"/>
      <c r="E415" s="218"/>
    </row>
    <row r="416" spans="1:5" ht="15.75" customHeight="1" x14ac:dyDescent="0.3">
      <c r="A416" s="217"/>
      <c r="E416" s="218"/>
    </row>
    <row r="417" spans="1:5" ht="15.75" customHeight="1" x14ac:dyDescent="0.3">
      <c r="A417" s="217"/>
      <c r="E417" s="218"/>
    </row>
    <row r="418" spans="1:5" ht="15.75" customHeight="1" x14ac:dyDescent="0.3">
      <c r="A418" s="217"/>
      <c r="E418" s="218"/>
    </row>
    <row r="419" spans="1:5" ht="15.75" customHeight="1" x14ac:dyDescent="0.3">
      <c r="A419" s="217"/>
      <c r="E419" s="218"/>
    </row>
    <row r="420" spans="1:5" ht="15.75" customHeight="1" x14ac:dyDescent="0.3">
      <c r="A420" s="217"/>
      <c r="E420" s="218"/>
    </row>
    <row r="421" spans="1:5" ht="15.75" customHeight="1" x14ac:dyDescent="0.3">
      <c r="A421" s="217"/>
      <c r="E421" s="218"/>
    </row>
    <row r="422" spans="1:5" ht="15.75" customHeight="1" x14ac:dyDescent="0.3">
      <c r="A422" s="217"/>
      <c r="E422" s="218"/>
    </row>
    <row r="423" spans="1:5" ht="15.75" customHeight="1" x14ac:dyDescent="0.3">
      <c r="A423" s="217"/>
      <c r="E423" s="218"/>
    </row>
    <row r="424" spans="1:5" ht="15.75" customHeight="1" x14ac:dyDescent="0.3">
      <c r="A424" s="217"/>
      <c r="E424" s="218"/>
    </row>
    <row r="425" spans="1:5" ht="15.75" customHeight="1" x14ac:dyDescent="0.3">
      <c r="A425" s="217"/>
      <c r="E425" s="218"/>
    </row>
    <row r="426" spans="1:5" ht="15.75" customHeight="1" x14ac:dyDescent="0.3">
      <c r="A426" s="217"/>
      <c r="E426" s="218"/>
    </row>
    <row r="427" spans="1:5" ht="15.75" customHeight="1" x14ac:dyDescent="0.3">
      <c r="A427" s="217"/>
      <c r="E427" s="218"/>
    </row>
    <row r="428" spans="1:5" ht="15.75" customHeight="1" x14ac:dyDescent="0.3">
      <c r="A428" s="217"/>
      <c r="E428" s="218"/>
    </row>
    <row r="429" spans="1:5" ht="15.75" customHeight="1" x14ac:dyDescent="0.3">
      <c r="A429" s="217"/>
      <c r="E429" s="218"/>
    </row>
    <row r="430" spans="1:5" ht="15.75" customHeight="1" x14ac:dyDescent="0.3">
      <c r="A430" s="217"/>
      <c r="E430" s="218"/>
    </row>
    <row r="431" spans="1:5" ht="15.75" customHeight="1" x14ac:dyDescent="0.3">
      <c r="A431" s="217"/>
      <c r="E431" s="218"/>
    </row>
    <row r="432" spans="1:5" ht="15.75" customHeight="1" x14ac:dyDescent="0.3">
      <c r="A432" s="217"/>
      <c r="E432" s="218"/>
    </row>
    <row r="433" spans="1:5" ht="15.75" customHeight="1" x14ac:dyDescent="0.3">
      <c r="A433" s="217"/>
      <c r="E433" s="218"/>
    </row>
    <row r="434" spans="1:5" ht="15.75" customHeight="1" x14ac:dyDescent="0.3">
      <c r="A434" s="217"/>
      <c r="E434" s="218"/>
    </row>
    <row r="435" spans="1:5" ht="15.75" customHeight="1" x14ac:dyDescent="0.3">
      <c r="A435" s="217"/>
      <c r="E435" s="218"/>
    </row>
    <row r="436" spans="1:5" ht="15.75" customHeight="1" x14ac:dyDescent="0.3">
      <c r="A436" s="217"/>
      <c r="E436" s="218"/>
    </row>
    <row r="437" spans="1:5" ht="15.75" customHeight="1" x14ac:dyDescent="0.3">
      <c r="A437" s="217"/>
      <c r="E437" s="218"/>
    </row>
    <row r="438" spans="1:5" ht="15.75" customHeight="1" x14ac:dyDescent="0.3">
      <c r="A438" s="217"/>
      <c r="E438" s="218"/>
    </row>
    <row r="439" spans="1:5" ht="15.75" customHeight="1" x14ac:dyDescent="0.3">
      <c r="A439" s="217"/>
      <c r="E439" s="218"/>
    </row>
    <row r="440" spans="1:5" ht="15.75" customHeight="1" x14ac:dyDescent="0.3">
      <c r="A440" s="217"/>
      <c r="E440" s="218"/>
    </row>
    <row r="441" spans="1:5" ht="15.75" customHeight="1" x14ac:dyDescent="0.3">
      <c r="A441" s="217"/>
      <c r="E441" s="218"/>
    </row>
    <row r="442" spans="1:5" ht="15.75" customHeight="1" x14ac:dyDescent="0.3">
      <c r="A442" s="217"/>
      <c r="E442" s="218"/>
    </row>
    <row r="443" spans="1:5" ht="15.75" customHeight="1" x14ac:dyDescent="0.3">
      <c r="A443" s="217"/>
      <c r="E443" s="218"/>
    </row>
    <row r="444" spans="1:5" ht="15.75" customHeight="1" x14ac:dyDescent="0.3">
      <c r="A444" s="217"/>
      <c r="E444" s="218"/>
    </row>
    <row r="445" spans="1:5" ht="15.75" customHeight="1" x14ac:dyDescent="0.3">
      <c r="A445" s="217"/>
      <c r="E445" s="218"/>
    </row>
    <row r="446" spans="1:5" ht="15.75" customHeight="1" x14ac:dyDescent="0.3">
      <c r="A446" s="217"/>
      <c r="E446" s="218"/>
    </row>
    <row r="447" spans="1:5" ht="15.75" customHeight="1" x14ac:dyDescent="0.3">
      <c r="A447" s="217"/>
      <c r="E447" s="218"/>
    </row>
    <row r="448" spans="1:5" ht="15.75" customHeight="1" x14ac:dyDescent="0.3">
      <c r="A448" s="217"/>
      <c r="E448" s="218"/>
    </row>
    <row r="449" spans="1:5" ht="15.75" customHeight="1" x14ac:dyDescent="0.3">
      <c r="A449" s="217"/>
      <c r="E449" s="218"/>
    </row>
    <row r="450" spans="1:5" ht="15.75" customHeight="1" x14ac:dyDescent="0.3">
      <c r="A450" s="217"/>
      <c r="E450" s="218"/>
    </row>
    <row r="451" spans="1:5" ht="15.75" customHeight="1" x14ac:dyDescent="0.3">
      <c r="A451" s="217"/>
      <c r="E451" s="218"/>
    </row>
    <row r="452" spans="1:5" ht="15.75" customHeight="1" x14ac:dyDescent="0.3">
      <c r="A452" s="217"/>
      <c r="E452" s="218"/>
    </row>
    <row r="453" spans="1:5" ht="15.75" customHeight="1" x14ac:dyDescent="0.3">
      <c r="A453" s="217"/>
      <c r="E453" s="218"/>
    </row>
    <row r="454" spans="1:5" ht="15.75" customHeight="1" x14ac:dyDescent="0.3">
      <c r="A454" s="217"/>
      <c r="E454" s="218"/>
    </row>
    <row r="455" spans="1:5" ht="15.75" customHeight="1" x14ac:dyDescent="0.3">
      <c r="A455" s="217"/>
      <c r="E455" s="218"/>
    </row>
    <row r="456" spans="1:5" ht="15.75" customHeight="1" x14ac:dyDescent="0.3">
      <c r="A456" s="217"/>
      <c r="E456" s="218"/>
    </row>
    <row r="457" spans="1:5" ht="15.75" customHeight="1" x14ac:dyDescent="0.3">
      <c r="A457" s="217"/>
      <c r="E457" s="218"/>
    </row>
    <row r="458" spans="1:5" ht="15.75" customHeight="1" x14ac:dyDescent="0.3">
      <c r="A458" s="217"/>
      <c r="E458" s="218"/>
    </row>
    <row r="459" spans="1:5" ht="15.75" customHeight="1" x14ac:dyDescent="0.3">
      <c r="A459" s="217"/>
      <c r="E459" s="218"/>
    </row>
    <row r="460" spans="1:5" ht="15.75" customHeight="1" x14ac:dyDescent="0.3">
      <c r="A460" s="217"/>
      <c r="E460" s="218"/>
    </row>
    <row r="461" spans="1:5" ht="15.75" customHeight="1" x14ac:dyDescent="0.3">
      <c r="A461" s="217"/>
      <c r="E461" s="218"/>
    </row>
    <row r="462" spans="1:5" ht="15.75" customHeight="1" x14ac:dyDescent="0.3">
      <c r="A462" s="217"/>
      <c r="E462" s="218"/>
    </row>
    <row r="463" spans="1:5" ht="15.75" customHeight="1" x14ac:dyDescent="0.3">
      <c r="A463" s="217"/>
      <c r="E463" s="218"/>
    </row>
    <row r="464" spans="1:5" ht="15.75" customHeight="1" x14ac:dyDescent="0.3">
      <c r="A464" s="217"/>
      <c r="E464" s="218"/>
    </row>
    <row r="465" spans="1:5" ht="15.75" customHeight="1" x14ac:dyDescent="0.3">
      <c r="A465" s="217"/>
      <c r="E465" s="218"/>
    </row>
    <row r="466" spans="1:5" ht="15.75" customHeight="1" x14ac:dyDescent="0.3">
      <c r="A466" s="217"/>
      <c r="E466" s="218"/>
    </row>
    <row r="467" spans="1:5" ht="15.75" customHeight="1" x14ac:dyDescent="0.3">
      <c r="A467" s="217"/>
      <c r="E467" s="218"/>
    </row>
    <row r="468" spans="1:5" ht="15.75" customHeight="1" x14ac:dyDescent="0.3">
      <c r="A468" s="217"/>
      <c r="E468" s="218"/>
    </row>
    <row r="469" spans="1:5" ht="15.75" customHeight="1" x14ac:dyDescent="0.3">
      <c r="A469" s="217"/>
      <c r="E469" s="218"/>
    </row>
    <row r="470" spans="1:5" ht="15.75" customHeight="1" x14ac:dyDescent="0.3">
      <c r="A470" s="217"/>
      <c r="E470" s="218"/>
    </row>
    <row r="471" spans="1:5" ht="15.75" customHeight="1" x14ac:dyDescent="0.3">
      <c r="A471" s="217"/>
      <c r="E471" s="218"/>
    </row>
    <row r="472" spans="1:5" ht="15.75" customHeight="1" x14ac:dyDescent="0.3">
      <c r="A472" s="217"/>
      <c r="E472" s="218"/>
    </row>
    <row r="473" spans="1:5" ht="15.75" customHeight="1" x14ac:dyDescent="0.3">
      <c r="A473" s="217"/>
      <c r="E473" s="218"/>
    </row>
    <row r="474" spans="1:5" ht="15.75" customHeight="1" x14ac:dyDescent="0.3">
      <c r="A474" s="217"/>
      <c r="E474" s="218"/>
    </row>
    <row r="475" spans="1:5" ht="15.75" customHeight="1" x14ac:dyDescent="0.3">
      <c r="A475" s="217"/>
      <c r="E475" s="218"/>
    </row>
    <row r="476" spans="1:5" ht="15.75" customHeight="1" x14ac:dyDescent="0.3">
      <c r="A476" s="217"/>
      <c r="E476" s="218"/>
    </row>
    <row r="477" spans="1:5" ht="15.75" customHeight="1" x14ac:dyDescent="0.3">
      <c r="A477" s="217"/>
      <c r="E477" s="218"/>
    </row>
    <row r="478" spans="1:5" ht="15.75" customHeight="1" x14ac:dyDescent="0.3">
      <c r="A478" s="217"/>
      <c r="E478" s="218"/>
    </row>
    <row r="479" spans="1:5" ht="15.75" customHeight="1" x14ac:dyDescent="0.3">
      <c r="A479" s="217"/>
      <c r="E479" s="218"/>
    </row>
    <row r="480" spans="1:5" ht="15.75" customHeight="1" x14ac:dyDescent="0.3">
      <c r="A480" s="217"/>
      <c r="E480" s="218"/>
    </row>
    <row r="481" spans="1:5" ht="15.75" customHeight="1" x14ac:dyDescent="0.3">
      <c r="A481" s="217"/>
      <c r="E481" s="218"/>
    </row>
    <row r="482" spans="1:5" ht="15.75" customHeight="1" x14ac:dyDescent="0.3">
      <c r="A482" s="217"/>
      <c r="E482" s="218"/>
    </row>
    <row r="483" spans="1:5" ht="15.75" customHeight="1" x14ac:dyDescent="0.3">
      <c r="A483" s="217"/>
      <c r="E483" s="218"/>
    </row>
    <row r="484" spans="1:5" ht="15.75" customHeight="1" x14ac:dyDescent="0.3">
      <c r="A484" s="217"/>
      <c r="E484" s="218"/>
    </row>
    <row r="485" spans="1:5" ht="15.75" customHeight="1" x14ac:dyDescent="0.3">
      <c r="A485" s="217"/>
      <c r="E485" s="218"/>
    </row>
    <row r="486" spans="1:5" ht="15.75" customHeight="1" x14ac:dyDescent="0.3">
      <c r="A486" s="217"/>
      <c r="E486" s="218"/>
    </row>
    <row r="487" spans="1:5" ht="15.75" customHeight="1" x14ac:dyDescent="0.3">
      <c r="A487" s="217"/>
      <c r="E487" s="218"/>
    </row>
    <row r="488" spans="1:5" ht="15.75" customHeight="1" x14ac:dyDescent="0.3">
      <c r="A488" s="217"/>
      <c r="E488" s="218"/>
    </row>
    <row r="489" spans="1:5" ht="15.75" customHeight="1" x14ac:dyDescent="0.3">
      <c r="A489" s="217"/>
      <c r="E489" s="218"/>
    </row>
    <row r="490" spans="1:5" ht="15.75" customHeight="1" x14ac:dyDescent="0.3">
      <c r="A490" s="217"/>
      <c r="E490" s="218"/>
    </row>
    <row r="491" spans="1:5" ht="15.75" customHeight="1" x14ac:dyDescent="0.3">
      <c r="A491" s="217"/>
      <c r="E491" s="218"/>
    </row>
    <row r="492" spans="1:5" ht="15.75" customHeight="1" x14ac:dyDescent="0.3">
      <c r="A492" s="217"/>
      <c r="E492" s="218"/>
    </row>
    <row r="493" spans="1:5" ht="15.75" customHeight="1" x14ac:dyDescent="0.3">
      <c r="A493" s="217"/>
      <c r="E493" s="218"/>
    </row>
    <row r="494" spans="1:5" ht="15.75" customHeight="1" x14ac:dyDescent="0.3">
      <c r="A494" s="217"/>
      <c r="E494" s="218"/>
    </row>
    <row r="495" spans="1:5" ht="15.75" customHeight="1" x14ac:dyDescent="0.3">
      <c r="A495" s="217"/>
      <c r="E495" s="218"/>
    </row>
    <row r="496" spans="1:5" ht="15.75" customHeight="1" x14ac:dyDescent="0.3">
      <c r="A496" s="217"/>
      <c r="E496" s="218"/>
    </row>
    <row r="497" spans="1:5" ht="15.75" customHeight="1" x14ac:dyDescent="0.3">
      <c r="A497" s="217"/>
      <c r="E497" s="218"/>
    </row>
    <row r="498" spans="1:5" ht="15.75" customHeight="1" x14ac:dyDescent="0.3">
      <c r="A498" s="217"/>
      <c r="E498" s="218"/>
    </row>
    <row r="499" spans="1:5" ht="15.75" customHeight="1" x14ac:dyDescent="0.3">
      <c r="A499" s="217"/>
      <c r="E499" s="218"/>
    </row>
    <row r="500" spans="1:5" ht="15.75" customHeight="1" x14ac:dyDescent="0.3">
      <c r="A500" s="217"/>
      <c r="E500" s="218"/>
    </row>
    <row r="501" spans="1:5" ht="15.75" customHeight="1" x14ac:dyDescent="0.3">
      <c r="A501" s="217"/>
      <c r="E501" s="218"/>
    </row>
    <row r="502" spans="1:5" ht="15.75" customHeight="1" x14ac:dyDescent="0.3">
      <c r="A502" s="217"/>
      <c r="E502" s="218"/>
    </row>
    <row r="503" spans="1:5" ht="15.75" customHeight="1" x14ac:dyDescent="0.3">
      <c r="A503" s="217"/>
      <c r="E503" s="218"/>
    </row>
    <row r="504" spans="1:5" ht="15.75" customHeight="1" x14ac:dyDescent="0.3">
      <c r="A504" s="217"/>
      <c r="E504" s="218"/>
    </row>
    <row r="505" spans="1:5" ht="15.75" customHeight="1" x14ac:dyDescent="0.3">
      <c r="A505" s="217"/>
      <c r="E505" s="218"/>
    </row>
    <row r="506" spans="1:5" ht="15.75" customHeight="1" x14ac:dyDescent="0.3">
      <c r="A506" s="217"/>
      <c r="E506" s="218"/>
    </row>
    <row r="507" spans="1:5" ht="15.75" customHeight="1" x14ac:dyDescent="0.3">
      <c r="A507" s="217"/>
      <c r="E507" s="218"/>
    </row>
    <row r="508" spans="1:5" ht="15.75" customHeight="1" x14ac:dyDescent="0.3">
      <c r="A508" s="217"/>
      <c r="E508" s="218"/>
    </row>
    <row r="509" spans="1:5" ht="15.75" customHeight="1" x14ac:dyDescent="0.3">
      <c r="A509" s="217"/>
      <c r="E509" s="218"/>
    </row>
    <row r="510" spans="1:5" ht="15.75" customHeight="1" x14ac:dyDescent="0.3">
      <c r="A510" s="217"/>
      <c r="E510" s="218"/>
    </row>
    <row r="511" spans="1:5" ht="15.75" customHeight="1" x14ac:dyDescent="0.3">
      <c r="A511" s="217"/>
      <c r="E511" s="218"/>
    </row>
    <row r="512" spans="1:5" ht="15.75" customHeight="1" x14ac:dyDescent="0.3">
      <c r="A512" s="217"/>
      <c r="E512" s="218"/>
    </row>
    <row r="513" spans="1:5" ht="15.75" customHeight="1" x14ac:dyDescent="0.3">
      <c r="A513" s="217"/>
      <c r="E513" s="218"/>
    </row>
    <row r="514" spans="1:5" ht="15.75" customHeight="1" x14ac:dyDescent="0.3">
      <c r="A514" s="217"/>
      <c r="E514" s="218"/>
    </row>
    <row r="515" spans="1:5" ht="15.75" customHeight="1" x14ac:dyDescent="0.3">
      <c r="A515" s="217"/>
      <c r="E515" s="218"/>
    </row>
    <row r="516" spans="1:5" ht="15.75" customHeight="1" x14ac:dyDescent="0.3">
      <c r="A516" s="217"/>
      <c r="E516" s="218"/>
    </row>
    <row r="517" spans="1:5" ht="15.75" customHeight="1" x14ac:dyDescent="0.3">
      <c r="A517" s="217"/>
      <c r="E517" s="218"/>
    </row>
    <row r="518" spans="1:5" ht="15.75" customHeight="1" x14ac:dyDescent="0.3">
      <c r="A518" s="217"/>
      <c r="E518" s="218"/>
    </row>
    <row r="519" spans="1:5" ht="15.75" customHeight="1" x14ac:dyDescent="0.3">
      <c r="A519" s="217"/>
      <c r="E519" s="218"/>
    </row>
    <row r="520" spans="1:5" ht="15.75" customHeight="1" x14ac:dyDescent="0.3">
      <c r="A520" s="217"/>
      <c r="E520" s="218"/>
    </row>
    <row r="521" spans="1:5" ht="15.75" customHeight="1" x14ac:dyDescent="0.3">
      <c r="A521" s="217"/>
      <c r="E521" s="218"/>
    </row>
    <row r="522" spans="1:5" ht="15.75" customHeight="1" x14ac:dyDescent="0.3">
      <c r="A522" s="217"/>
      <c r="E522" s="218"/>
    </row>
    <row r="523" spans="1:5" ht="15.75" customHeight="1" x14ac:dyDescent="0.3">
      <c r="A523" s="217"/>
      <c r="E523" s="218"/>
    </row>
    <row r="524" spans="1:5" ht="15.75" customHeight="1" x14ac:dyDescent="0.3">
      <c r="A524" s="217"/>
      <c r="E524" s="218"/>
    </row>
    <row r="525" spans="1:5" ht="15.75" customHeight="1" x14ac:dyDescent="0.3">
      <c r="A525" s="217"/>
      <c r="E525" s="218"/>
    </row>
    <row r="526" spans="1:5" ht="15.75" customHeight="1" x14ac:dyDescent="0.3">
      <c r="A526" s="217"/>
      <c r="E526" s="218"/>
    </row>
    <row r="527" spans="1:5" ht="15.75" customHeight="1" x14ac:dyDescent="0.3">
      <c r="A527" s="217"/>
      <c r="E527" s="218"/>
    </row>
    <row r="528" spans="1:5" ht="15.75" customHeight="1" x14ac:dyDescent="0.3">
      <c r="A528" s="217"/>
      <c r="E528" s="218"/>
    </row>
    <row r="529" spans="1:5" ht="15.75" customHeight="1" x14ac:dyDescent="0.3">
      <c r="A529" s="217"/>
      <c r="E529" s="218"/>
    </row>
    <row r="530" spans="1:5" ht="15.75" customHeight="1" x14ac:dyDescent="0.3">
      <c r="A530" s="217"/>
      <c r="E530" s="218"/>
    </row>
    <row r="531" spans="1:5" ht="15.75" customHeight="1" x14ac:dyDescent="0.3">
      <c r="A531" s="217"/>
      <c r="E531" s="218"/>
    </row>
    <row r="532" spans="1:5" ht="15.75" customHeight="1" x14ac:dyDescent="0.3">
      <c r="A532" s="217"/>
      <c r="E532" s="218"/>
    </row>
    <row r="533" spans="1:5" ht="15.75" customHeight="1" x14ac:dyDescent="0.3">
      <c r="A533" s="217"/>
      <c r="E533" s="218"/>
    </row>
    <row r="534" spans="1:5" ht="15.75" customHeight="1" x14ac:dyDescent="0.3">
      <c r="A534" s="217"/>
      <c r="E534" s="218"/>
    </row>
    <row r="535" spans="1:5" ht="15.75" customHeight="1" x14ac:dyDescent="0.3">
      <c r="A535" s="217"/>
      <c r="E535" s="218"/>
    </row>
    <row r="536" spans="1:5" ht="15.75" customHeight="1" x14ac:dyDescent="0.3">
      <c r="A536" s="217"/>
      <c r="E536" s="218"/>
    </row>
    <row r="537" spans="1:5" ht="15.75" customHeight="1" x14ac:dyDescent="0.3">
      <c r="A537" s="217"/>
      <c r="E537" s="218"/>
    </row>
    <row r="538" spans="1:5" ht="15.75" customHeight="1" x14ac:dyDescent="0.3">
      <c r="A538" s="217"/>
      <c r="E538" s="218"/>
    </row>
    <row r="539" spans="1:5" ht="15.75" customHeight="1" x14ac:dyDescent="0.3">
      <c r="A539" s="217"/>
      <c r="E539" s="218"/>
    </row>
    <row r="540" spans="1:5" ht="15.75" customHeight="1" x14ac:dyDescent="0.3">
      <c r="A540" s="217"/>
      <c r="E540" s="218"/>
    </row>
    <row r="541" spans="1:5" ht="15.75" customHeight="1" x14ac:dyDescent="0.3">
      <c r="A541" s="217"/>
      <c r="E541" s="218"/>
    </row>
    <row r="542" spans="1:5" ht="15.75" customHeight="1" x14ac:dyDescent="0.3">
      <c r="A542" s="217"/>
      <c r="E542" s="218"/>
    </row>
    <row r="543" spans="1:5" ht="15.75" customHeight="1" x14ac:dyDescent="0.3">
      <c r="A543" s="217"/>
      <c r="E543" s="218"/>
    </row>
    <row r="544" spans="1:5" ht="15.75" customHeight="1" x14ac:dyDescent="0.3">
      <c r="A544" s="217"/>
      <c r="E544" s="218"/>
    </row>
    <row r="545" spans="1:5" ht="15.75" customHeight="1" x14ac:dyDescent="0.3">
      <c r="A545" s="217"/>
      <c r="E545" s="218"/>
    </row>
    <row r="546" spans="1:5" ht="15.75" customHeight="1" x14ac:dyDescent="0.3">
      <c r="A546" s="217"/>
      <c r="E546" s="218"/>
    </row>
    <row r="547" spans="1:5" ht="15.75" customHeight="1" x14ac:dyDescent="0.3">
      <c r="A547" s="217"/>
      <c r="E547" s="218"/>
    </row>
    <row r="548" spans="1:5" ht="15.75" customHeight="1" x14ac:dyDescent="0.3">
      <c r="A548" s="217"/>
      <c r="E548" s="218"/>
    </row>
    <row r="549" spans="1:5" ht="15.75" customHeight="1" x14ac:dyDescent="0.3">
      <c r="A549" s="217"/>
      <c r="E549" s="218"/>
    </row>
    <row r="550" spans="1:5" ht="15.75" customHeight="1" x14ac:dyDescent="0.3">
      <c r="A550" s="217"/>
      <c r="E550" s="218"/>
    </row>
    <row r="551" spans="1:5" ht="15.75" customHeight="1" x14ac:dyDescent="0.3">
      <c r="A551" s="217"/>
      <c r="E551" s="218"/>
    </row>
    <row r="552" spans="1:5" ht="15.75" customHeight="1" x14ac:dyDescent="0.3">
      <c r="A552" s="217"/>
      <c r="E552" s="218"/>
    </row>
    <row r="553" spans="1:5" ht="15.75" customHeight="1" x14ac:dyDescent="0.3">
      <c r="A553" s="217"/>
      <c r="E553" s="218"/>
    </row>
    <row r="554" spans="1:5" ht="15.75" customHeight="1" x14ac:dyDescent="0.3">
      <c r="A554" s="217"/>
      <c r="E554" s="218"/>
    </row>
    <row r="555" spans="1:5" ht="15.75" customHeight="1" x14ac:dyDescent="0.3">
      <c r="A555" s="217"/>
      <c r="E555" s="218"/>
    </row>
    <row r="556" spans="1:5" ht="15.75" customHeight="1" x14ac:dyDescent="0.3">
      <c r="A556" s="217"/>
      <c r="E556" s="218"/>
    </row>
    <row r="557" spans="1:5" ht="15.75" customHeight="1" x14ac:dyDescent="0.3">
      <c r="A557" s="217"/>
      <c r="E557" s="218"/>
    </row>
    <row r="558" spans="1:5" ht="15.75" customHeight="1" x14ac:dyDescent="0.3">
      <c r="A558" s="217"/>
      <c r="E558" s="218"/>
    </row>
    <row r="559" spans="1:5" ht="15.75" customHeight="1" x14ac:dyDescent="0.3">
      <c r="A559" s="217"/>
      <c r="E559" s="218"/>
    </row>
    <row r="560" spans="1:5" ht="15.75" customHeight="1" x14ac:dyDescent="0.3">
      <c r="A560" s="217"/>
      <c r="E560" s="218"/>
    </row>
    <row r="561" spans="1:5" ht="15.75" customHeight="1" x14ac:dyDescent="0.3">
      <c r="A561" s="217"/>
      <c r="E561" s="218"/>
    </row>
    <row r="562" spans="1:5" ht="15.75" customHeight="1" x14ac:dyDescent="0.3">
      <c r="A562" s="217"/>
      <c r="E562" s="218"/>
    </row>
    <row r="563" spans="1:5" ht="15.75" customHeight="1" x14ac:dyDescent="0.3">
      <c r="A563" s="217"/>
      <c r="E563" s="218"/>
    </row>
    <row r="564" spans="1:5" ht="15.75" customHeight="1" x14ac:dyDescent="0.3">
      <c r="A564" s="217"/>
      <c r="E564" s="218"/>
    </row>
    <row r="565" spans="1:5" ht="15.75" customHeight="1" x14ac:dyDescent="0.3">
      <c r="A565" s="217"/>
      <c r="E565" s="218"/>
    </row>
    <row r="566" spans="1:5" ht="15.75" customHeight="1" x14ac:dyDescent="0.3">
      <c r="A566" s="217"/>
      <c r="E566" s="218"/>
    </row>
    <row r="567" spans="1:5" ht="15.75" customHeight="1" x14ac:dyDescent="0.3">
      <c r="A567" s="217"/>
      <c r="E567" s="218"/>
    </row>
    <row r="568" spans="1:5" ht="15.75" customHeight="1" x14ac:dyDescent="0.3">
      <c r="A568" s="217"/>
      <c r="E568" s="218"/>
    </row>
    <row r="569" spans="1:5" ht="15.75" customHeight="1" x14ac:dyDescent="0.3">
      <c r="A569" s="217"/>
      <c r="E569" s="218"/>
    </row>
    <row r="570" spans="1:5" ht="15.75" customHeight="1" x14ac:dyDescent="0.3">
      <c r="A570" s="217"/>
      <c r="E570" s="218"/>
    </row>
    <row r="571" spans="1:5" ht="15.75" customHeight="1" x14ac:dyDescent="0.3">
      <c r="A571" s="217"/>
      <c r="E571" s="218"/>
    </row>
    <row r="572" spans="1:5" ht="15.75" customHeight="1" x14ac:dyDescent="0.3">
      <c r="A572" s="217"/>
      <c r="E572" s="218"/>
    </row>
    <row r="573" spans="1:5" ht="15.75" customHeight="1" x14ac:dyDescent="0.3">
      <c r="A573" s="217"/>
      <c r="E573" s="218"/>
    </row>
    <row r="574" spans="1:5" ht="15.75" customHeight="1" x14ac:dyDescent="0.3">
      <c r="A574" s="217"/>
      <c r="E574" s="218"/>
    </row>
    <row r="575" spans="1:5" ht="15.75" customHeight="1" x14ac:dyDescent="0.3">
      <c r="A575" s="217"/>
      <c r="E575" s="218"/>
    </row>
    <row r="576" spans="1:5" ht="15.75" customHeight="1" x14ac:dyDescent="0.3">
      <c r="A576" s="217"/>
      <c r="E576" s="218"/>
    </row>
    <row r="577" spans="1:5" ht="15.75" customHeight="1" x14ac:dyDescent="0.3">
      <c r="A577" s="217"/>
      <c r="E577" s="218"/>
    </row>
    <row r="578" spans="1:5" ht="15.75" customHeight="1" x14ac:dyDescent="0.3">
      <c r="A578" s="217"/>
      <c r="E578" s="218"/>
    </row>
    <row r="579" spans="1:5" ht="15.75" customHeight="1" x14ac:dyDescent="0.3">
      <c r="A579" s="217"/>
      <c r="E579" s="218"/>
    </row>
    <row r="580" spans="1:5" ht="15.75" customHeight="1" x14ac:dyDescent="0.3">
      <c r="A580" s="217"/>
      <c r="E580" s="218"/>
    </row>
    <row r="581" spans="1:5" ht="15.75" customHeight="1" x14ac:dyDescent="0.3">
      <c r="A581" s="217"/>
      <c r="E581" s="218"/>
    </row>
    <row r="582" spans="1:5" ht="15.75" customHeight="1" x14ac:dyDescent="0.3">
      <c r="A582" s="217"/>
      <c r="E582" s="218"/>
    </row>
    <row r="583" spans="1:5" ht="15.75" customHeight="1" x14ac:dyDescent="0.3">
      <c r="A583" s="217"/>
      <c r="E583" s="218"/>
    </row>
    <row r="584" spans="1:5" ht="15.75" customHeight="1" x14ac:dyDescent="0.3">
      <c r="A584" s="217"/>
      <c r="E584" s="218"/>
    </row>
    <row r="585" spans="1:5" ht="15.75" customHeight="1" x14ac:dyDescent="0.3">
      <c r="A585" s="217"/>
      <c r="E585" s="218"/>
    </row>
    <row r="586" spans="1:5" ht="15.75" customHeight="1" x14ac:dyDescent="0.3">
      <c r="A586" s="217"/>
      <c r="E586" s="218"/>
    </row>
    <row r="587" spans="1:5" ht="15.75" customHeight="1" x14ac:dyDescent="0.3">
      <c r="A587" s="217"/>
      <c r="E587" s="218"/>
    </row>
    <row r="588" spans="1:5" ht="15.75" customHeight="1" x14ac:dyDescent="0.3">
      <c r="A588" s="217"/>
      <c r="E588" s="218"/>
    </row>
    <row r="589" spans="1:5" ht="15.75" customHeight="1" x14ac:dyDescent="0.3">
      <c r="A589" s="217"/>
      <c r="E589" s="218"/>
    </row>
    <row r="590" spans="1:5" ht="15.75" customHeight="1" x14ac:dyDescent="0.3">
      <c r="A590" s="217"/>
      <c r="E590" s="218"/>
    </row>
    <row r="591" spans="1:5" ht="15.75" customHeight="1" x14ac:dyDescent="0.3">
      <c r="A591" s="217"/>
      <c r="E591" s="218"/>
    </row>
    <row r="592" spans="1:5" ht="15.75" customHeight="1" x14ac:dyDescent="0.3">
      <c r="A592" s="217"/>
      <c r="E592" s="218"/>
    </row>
    <row r="593" spans="1:5" ht="15.75" customHeight="1" x14ac:dyDescent="0.3">
      <c r="A593" s="217"/>
      <c r="E593" s="218"/>
    </row>
    <row r="594" spans="1:5" ht="15.75" customHeight="1" x14ac:dyDescent="0.3">
      <c r="A594" s="217"/>
      <c r="E594" s="218"/>
    </row>
    <row r="595" spans="1:5" ht="15.75" customHeight="1" x14ac:dyDescent="0.3">
      <c r="A595" s="217"/>
      <c r="E595" s="218"/>
    </row>
    <row r="596" spans="1:5" ht="15.75" customHeight="1" x14ac:dyDescent="0.3">
      <c r="A596" s="217"/>
      <c r="E596" s="218"/>
    </row>
    <row r="597" spans="1:5" ht="15.75" customHeight="1" x14ac:dyDescent="0.3">
      <c r="A597" s="217"/>
      <c r="E597" s="218"/>
    </row>
    <row r="598" spans="1:5" ht="15.75" customHeight="1" x14ac:dyDescent="0.3">
      <c r="A598" s="217"/>
      <c r="E598" s="218"/>
    </row>
    <row r="599" spans="1:5" ht="15.75" customHeight="1" x14ac:dyDescent="0.3">
      <c r="A599" s="217"/>
      <c r="E599" s="218"/>
    </row>
    <row r="600" spans="1:5" ht="15.75" customHeight="1" x14ac:dyDescent="0.3">
      <c r="A600" s="217"/>
      <c r="E600" s="218"/>
    </row>
    <row r="601" spans="1:5" ht="15.75" customHeight="1" x14ac:dyDescent="0.3">
      <c r="A601" s="217"/>
      <c r="E601" s="218"/>
    </row>
    <row r="602" spans="1:5" ht="15.75" customHeight="1" x14ac:dyDescent="0.3">
      <c r="A602" s="217"/>
      <c r="E602" s="218"/>
    </row>
    <row r="603" spans="1:5" ht="15.75" customHeight="1" x14ac:dyDescent="0.3">
      <c r="A603" s="217"/>
      <c r="E603" s="218"/>
    </row>
    <row r="604" spans="1:5" ht="15.75" customHeight="1" x14ac:dyDescent="0.3">
      <c r="A604" s="217"/>
      <c r="E604" s="218"/>
    </row>
    <row r="605" spans="1:5" ht="15.75" customHeight="1" x14ac:dyDescent="0.3">
      <c r="A605" s="217"/>
      <c r="E605" s="218"/>
    </row>
    <row r="606" spans="1:5" ht="15.75" customHeight="1" x14ac:dyDescent="0.3">
      <c r="A606" s="217"/>
      <c r="E606" s="218"/>
    </row>
    <row r="607" spans="1:5" ht="15.75" customHeight="1" x14ac:dyDescent="0.3">
      <c r="A607" s="217"/>
      <c r="E607" s="218"/>
    </row>
    <row r="608" spans="1:5" ht="15.75" customHeight="1" x14ac:dyDescent="0.3">
      <c r="A608" s="217"/>
      <c r="E608" s="218"/>
    </row>
    <row r="609" spans="1:5" ht="15.75" customHeight="1" x14ac:dyDescent="0.3">
      <c r="A609" s="217"/>
      <c r="E609" s="218"/>
    </row>
    <row r="610" spans="1:5" ht="15.75" customHeight="1" x14ac:dyDescent="0.3">
      <c r="A610" s="217"/>
      <c r="E610" s="218"/>
    </row>
    <row r="611" spans="1:5" ht="15.75" customHeight="1" x14ac:dyDescent="0.3">
      <c r="A611" s="217"/>
      <c r="E611" s="218"/>
    </row>
    <row r="612" spans="1:5" ht="15.75" customHeight="1" x14ac:dyDescent="0.3">
      <c r="A612" s="217"/>
      <c r="E612" s="218"/>
    </row>
    <row r="613" spans="1:5" ht="15.75" customHeight="1" x14ac:dyDescent="0.3">
      <c r="A613" s="217"/>
      <c r="E613" s="218"/>
    </row>
    <row r="614" spans="1:5" ht="15.75" customHeight="1" x14ac:dyDescent="0.3">
      <c r="A614" s="217"/>
      <c r="E614" s="218"/>
    </row>
    <row r="615" spans="1:5" ht="15.75" customHeight="1" x14ac:dyDescent="0.3">
      <c r="A615" s="217"/>
      <c r="E615" s="218"/>
    </row>
    <row r="616" spans="1:5" ht="15.75" customHeight="1" x14ac:dyDescent="0.3">
      <c r="A616" s="217"/>
      <c r="E616" s="218"/>
    </row>
    <row r="617" spans="1:5" ht="15.75" customHeight="1" x14ac:dyDescent="0.3">
      <c r="A617" s="217"/>
      <c r="E617" s="218"/>
    </row>
    <row r="618" spans="1:5" ht="15.75" customHeight="1" x14ac:dyDescent="0.3">
      <c r="A618" s="217"/>
      <c r="E618" s="218"/>
    </row>
    <row r="619" spans="1:5" ht="15.75" customHeight="1" x14ac:dyDescent="0.3">
      <c r="A619" s="217"/>
      <c r="E619" s="218"/>
    </row>
    <row r="620" spans="1:5" ht="15.75" customHeight="1" x14ac:dyDescent="0.3">
      <c r="A620" s="217"/>
      <c r="E620" s="218"/>
    </row>
    <row r="621" spans="1:5" ht="15.75" customHeight="1" x14ac:dyDescent="0.3">
      <c r="A621" s="217"/>
      <c r="E621" s="218"/>
    </row>
    <row r="622" spans="1:5" ht="15.75" customHeight="1" x14ac:dyDescent="0.3">
      <c r="A622" s="217"/>
      <c r="E622" s="218"/>
    </row>
    <row r="623" spans="1:5" ht="15.75" customHeight="1" x14ac:dyDescent="0.3">
      <c r="A623" s="217"/>
      <c r="E623" s="218"/>
    </row>
    <row r="624" spans="1:5" ht="15.75" customHeight="1" x14ac:dyDescent="0.3">
      <c r="A624" s="217"/>
      <c r="E624" s="218"/>
    </row>
    <row r="625" spans="1:5" ht="15.75" customHeight="1" x14ac:dyDescent="0.3">
      <c r="A625" s="217"/>
      <c r="E625" s="218"/>
    </row>
    <row r="626" spans="1:5" ht="15.75" customHeight="1" x14ac:dyDescent="0.3">
      <c r="A626" s="217"/>
      <c r="E626" s="218"/>
    </row>
    <row r="627" spans="1:5" ht="15.75" customHeight="1" x14ac:dyDescent="0.3">
      <c r="A627" s="217"/>
      <c r="E627" s="218"/>
    </row>
    <row r="628" spans="1:5" ht="15.75" customHeight="1" x14ac:dyDescent="0.3">
      <c r="A628" s="217"/>
      <c r="E628" s="218"/>
    </row>
    <row r="629" spans="1:5" ht="15.75" customHeight="1" x14ac:dyDescent="0.3">
      <c r="A629" s="217"/>
      <c r="E629" s="218"/>
    </row>
    <row r="630" spans="1:5" ht="15.75" customHeight="1" x14ac:dyDescent="0.3">
      <c r="A630" s="217"/>
      <c r="E630" s="218"/>
    </row>
    <row r="631" spans="1:5" ht="15.75" customHeight="1" x14ac:dyDescent="0.3">
      <c r="A631" s="217"/>
      <c r="E631" s="218"/>
    </row>
    <row r="632" spans="1:5" ht="15.75" customHeight="1" x14ac:dyDescent="0.3">
      <c r="A632" s="217"/>
      <c r="E632" s="218"/>
    </row>
    <row r="633" spans="1:5" ht="15.75" customHeight="1" x14ac:dyDescent="0.3">
      <c r="A633" s="217"/>
      <c r="E633" s="218"/>
    </row>
    <row r="634" spans="1:5" ht="15.75" customHeight="1" x14ac:dyDescent="0.3">
      <c r="A634" s="217"/>
      <c r="E634" s="218"/>
    </row>
    <row r="635" spans="1:5" ht="15.75" customHeight="1" x14ac:dyDescent="0.3">
      <c r="A635" s="217"/>
      <c r="E635" s="218"/>
    </row>
    <row r="636" spans="1:5" ht="15.75" customHeight="1" x14ac:dyDescent="0.3">
      <c r="A636" s="217"/>
      <c r="E636" s="218"/>
    </row>
    <row r="637" spans="1:5" ht="15.75" customHeight="1" x14ac:dyDescent="0.3">
      <c r="A637" s="217"/>
      <c r="E637" s="218"/>
    </row>
    <row r="638" spans="1:5" ht="15.75" customHeight="1" x14ac:dyDescent="0.3">
      <c r="A638" s="217"/>
      <c r="E638" s="218"/>
    </row>
    <row r="639" spans="1:5" ht="15.75" customHeight="1" x14ac:dyDescent="0.3">
      <c r="A639" s="217"/>
      <c r="E639" s="218"/>
    </row>
    <row r="640" spans="1:5" ht="15.75" customHeight="1" x14ac:dyDescent="0.3">
      <c r="A640" s="217"/>
      <c r="E640" s="218"/>
    </row>
    <row r="641" spans="1:5" ht="15.75" customHeight="1" x14ac:dyDescent="0.3">
      <c r="A641" s="217"/>
      <c r="E641" s="218"/>
    </row>
    <row r="642" spans="1:5" ht="15.75" customHeight="1" x14ac:dyDescent="0.3">
      <c r="A642" s="217"/>
      <c r="E642" s="218"/>
    </row>
    <row r="643" spans="1:5" ht="15.75" customHeight="1" x14ac:dyDescent="0.3">
      <c r="A643" s="217"/>
      <c r="E643" s="218"/>
    </row>
    <row r="644" spans="1:5" ht="15.75" customHeight="1" x14ac:dyDescent="0.3">
      <c r="A644" s="217"/>
      <c r="E644" s="218"/>
    </row>
    <row r="645" spans="1:5" ht="15.75" customHeight="1" x14ac:dyDescent="0.3">
      <c r="A645" s="217"/>
      <c r="E645" s="218"/>
    </row>
    <row r="646" spans="1:5" ht="15.75" customHeight="1" x14ac:dyDescent="0.3">
      <c r="A646" s="217"/>
      <c r="E646" s="218"/>
    </row>
    <row r="647" spans="1:5" ht="15.75" customHeight="1" x14ac:dyDescent="0.3">
      <c r="A647" s="217"/>
      <c r="E647" s="218"/>
    </row>
    <row r="648" spans="1:5" ht="15.75" customHeight="1" x14ac:dyDescent="0.3">
      <c r="A648" s="217"/>
      <c r="E648" s="218"/>
    </row>
    <row r="649" spans="1:5" ht="15.75" customHeight="1" x14ac:dyDescent="0.3">
      <c r="A649" s="217"/>
      <c r="E649" s="218"/>
    </row>
    <row r="650" spans="1:5" ht="15.75" customHeight="1" x14ac:dyDescent="0.3">
      <c r="A650" s="217"/>
      <c r="E650" s="218"/>
    </row>
    <row r="651" spans="1:5" ht="15.75" customHeight="1" x14ac:dyDescent="0.3">
      <c r="A651" s="217"/>
      <c r="E651" s="218"/>
    </row>
    <row r="652" spans="1:5" ht="15.75" customHeight="1" x14ac:dyDescent="0.3">
      <c r="A652" s="217"/>
      <c r="E652" s="218"/>
    </row>
    <row r="653" spans="1:5" ht="15.75" customHeight="1" x14ac:dyDescent="0.3">
      <c r="A653" s="217"/>
      <c r="E653" s="218"/>
    </row>
    <row r="654" spans="1:5" ht="15.75" customHeight="1" x14ac:dyDescent="0.3">
      <c r="A654" s="217"/>
      <c r="E654" s="218"/>
    </row>
    <row r="655" spans="1:5" ht="15.75" customHeight="1" x14ac:dyDescent="0.3">
      <c r="A655" s="217"/>
      <c r="E655" s="218"/>
    </row>
    <row r="656" spans="1:5" ht="15.75" customHeight="1" x14ac:dyDescent="0.3">
      <c r="A656" s="217"/>
      <c r="E656" s="218"/>
    </row>
    <row r="657" spans="1:5" ht="15.75" customHeight="1" x14ac:dyDescent="0.3">
      <c r="A657" s="217"/>
      <c r="E657" s="218"/>
    </row>
    <row r="658" spans="1:5" ht="15.75" customHeight="1" x14ac:dyDescent="0.3">
      <c r="A658" s="217"/>
      <c r="E658" s="218"/>
    </row>
    <row r="659" spans="1:5" ht="15.75" customHeight="1" x14ac:dyDescent="0.3">
      <c r="A659" s="217"/>
      <c r="E659" s="218"/>
    </row>
    <row r="660" spans="1:5" ht="15.75" customHeight="1" x14ac:dyDescent="0.3">
      <c r="A660" s="217"/>
      <c r="E660" s="218"/>
    </row>
    <row r="661" spans="1:5" ht="15.75" customHeight="1" x14ac:dyDescent="0.3">
      <c r="A661" s="217"/>
      <c r="E661" s="218"/>
    </row>
    <row r="662" spans="1:5" ht="15.75" customHeight="1" x14ac:dyDescent="0.3">
      <c r="A662" s="217"/>
      <c r="E662" s="218"/>
    </row>
    <row r="663" spans="1:5" ht="15.75" customHeight="1" x14ac:dyDescent="0.3">
      <c r="A663" s="217"/>
      <c r="E663" s="218"/>
    </row>
    <row r="664" spans="1:5" ht="15.75" customHeight="1" x14ac:dyDescent="0.3">
      <c r="A664" s="217"/>
      <c r="E664" s="218"/>
    </row>
    <row r="665" spans="1:5" ht="15.75" customHeight="1" x14ac:dyDescent="0.3">
      <c r="A665" s="217"/>
      <c r="E665" s="218"/>
    </row>
    <row r="666" spans="1:5" ht="15.75" customHeight="1" x14ac:dyDescent="0.3">
      <c r="A666" s="217"/>
      <c r="E666" s="218"/>
    </row>
    <row r="667" spans="1:5" ht="15.75" customHeight="1" x14ac:dyDescent="0.3">
      <c r="A667" s="217"/>
      <c r="E667" s="218"/>
    </row>
    <row r="668" spans="1:5" ht="15.75" customHeight="1" x14ac:dyDescent="0.3">
      <c r="A668" s="217"/>
      <c r="E668" s="218"/>
    </row>
    <row r="669" spans="1:5" ht="15.75" customHeight="1" x14ac:dyDescent="0.3">
      <c r="A669" s="217"/>
      <c r="E669" s="218"/>
    </row>
    <row r="670" spans="1:5" ht="15.75" customHeight="1" x14ac:dyDescent="0.3">
      <c r="A670" s="217"/>
      <c r="E670" s="218"/>
    </row>
    <row r="671" spans="1:5" ht="15.75" customHeight="1" x14ac:dyDescent="0.3">
      <c r="A671" s="217"/>
      <c r="E671" s="218"/>
    </row>
    <row r="672" spans="1:5" ht="15.75" customHeight="1" x14ac:dyDescent="0.3">
      <c r="A672" s="217"/>
      <c r="E672" s="218"/>
    </row>
    <row r="673" spans="1:5" ht="15.75" customHeight="1" x14ac:dyDescent="0.3">
      <c r="A673" s="217"/>
      <c r="E673" s="218"/>
    </row>
    <row r="674" spans="1:5" ht="15.75" customHeight="1" x14ac:dyDescent="0.3">
      <c r="A674" s="217"/>
      <c r="E674" s="218"/>
    </row>
    <row r="675" spans="1:5" ht="15.75" customHeight="1" x14ac:dyDescent="0.3">
      <c r="A675" s="217"/>
      <c r="E675" s="218"/>
    </row>
    <row r="676" spans="1:5" ht="15.75" customHeight="1" x14ac:dyDescent="0.3">
      <c r="A676" s="217"/>
      <c r="E676" s="218"/>
    </row>
    <row r="677" spans="1:5" ht="15.75" customHeight="1" x14ac:dyDescent="0.3">
      <c r="A677" s="217"/>
      <c r="E677" s="218"/>
    </row>
    <row r="678" spans="1:5" ht="15.75" customHeight="1" x14ac:dyDescent="0.3">
      <c r="A678" s="217"/>
      <c r="E678" s="218"/>
    </row>
    <row r="679" spans="1:5" ht="15.75" customHeight="1" x14ac:dyDescent="0.3">
      <c r="A679" s="217"/>
      <c r="E679" s="218"/>
    </row>
    <row r="680" spans="1:5" ht="15.75" customHeight="1" x14ac:dyDescent="0.3">
      <c r="A680" s="217"/>
      <c r="E680" s="218"/>
    </row>
    <row r="681" spans="1:5" ht="15.75" customHeight="1" x14ac:dyDescent="0.3">
      <c r="A681" s="217"/>
      <c r="E681" s="218"/>
    </row>
    <row r="682" spans="1:5" ht="15.75" customHeight="1" x14ac:dyDescent="0.3">
      <c r="A682" s="217"/>
      <c r="E682" s="218"/>
    </row>
    <row r="683" spans="1:5" ht="15.75" customHeight="1" x14ac:dyDescent="0.3">
      <c r="A683" s="217"/>
      <c r="E683" s="218"/>
    </row>
    <row r="684" spans="1:5" ht="15.75" customHeight="1" x14ac:dyDescent="0.3">
      <c r="A684" s="217"/>
      <c r="E684" s="218"/>
    </row>
    <row r="685" spans="1:5" ht="15.75" customHeight="1" x14ac:dyDescent="0.3">
      <c r="A685" s="217"/>
      <c r="E685" s="218"/>
    </row>
    <row r="686" spans="1:5" ht="15.75" customHeight="1" x14ac:dyDescent="0.3">
      <c r="A686" s="217"/>
      <c r="E686" s="218"/>
    </row>
    <row r="687" spans="1:5" ht="15.75" customHeight="1" x14ac:dyDescent="0.3">
      <c r="A687" s="217"/>
      <c r="E687" s="218"/>
    </row>
    <row r="688" spans="1:5" ht="15.75" customHeight="1" x14ac:dyDescent="0.3">
      <c r="A688" s="217"/>
      <c r="E688" s="218"/>
    </row>
    <row r="689" spans="1:5" ht="15.75" customHeight="1" x14ac:dyDescent="0.3">
      <c r="A689" s="217"/>
      <c r="E689" s="218"/>
    </row>
    <row r="690" spans="1:5" ht="15.75" customHeight="1" x14ac:dyDescent="0.3">
      <c r="A690" s="217"/>
      <c r="E690" s="218"/>
    </row>
    <row r="691" spans="1:5" ht="15.75" customHeight="1" x14ac:dyDescent="0.3">
      <c r="A691" s="217"/>
      <c r="E691" s="218"/>
    </row>
    <row r="692" spans="1:5" ht="15.75" customHeight="1" x14ac:dyDescent="0.3">
      <c r="A692" s="217"/>
      <c r="E692" s="218"/>
    </row>
    <row r="693" spans="1:5" ht="15.75" customHeight="1" x14ac:dyDescent="0.3">
      <c r="A693" s="217"/>
      <c r="E693" s="218"/>
    </row>
    <row r="694" spans="1:5" ht="15.75" customHeight="1" x14ac:dyDescent="0.3">
      <c r="A694" s="217"/>
      <c r="E694" s="218"/>
    </row>
    <row r="695" spans="1:5" ht="15.75" customHeight="1" x14ac:dyDescent="0.3">
      <c r="A695" s="217"/>
      <c r="E695" s="218"/>
    </row>
    <row r="696" spans="1:5" ht="15.75" customHeight="1" x14ac:dyDescent="0.3">
      <c r="A696" s="217"/>
      <c r="E696" s="218"/>
    </row>
    <row r="697" spans="1:5" ht="15.75" customHeight="1" x14ac:dyDescent="0.3">
      <c r="A697" s="217"/>
      <c r="E697" s="218"/>
    </row>
    <row r="698" spans="1:5" ht="15.75" customHeight="1" x14ac:dyDescent="0.3">
      <c r="A698" s="217"/>
      <c r="E698" s="218"/>
    </row>
    <row r="699" spans="1:5" ht="15.75" customHeight="1" x14ac:dyDescent="0.3">
      <c r="A699" s="217"/>
      <c r="E699" s="218"/>
    </row>
    <row r="700" spans="1:5" ht="15.75" customHeight="1" x14ac:dyDescent="0.3">
      <c r="A700" s="217"/>
      <c r="E700" s="218"/>
    </row>
    <row r="701" spans="1:5" ht="15.75" customHeight="1" x14ac:dyDescent="0.3">
      <c r="A701" s="217"/>
      <c r="E701" s="218"/>
    </row>
    <row r="702" spans="1:5" ht="15.75" customHeight="1" x14ac:dyDescent="0.3">
      <c r="A702" s="217"/>
      <c r="E702" s="218"/>
    </row>
    <row r="703" spans="1:5" ht="15.75" customHeight="1" x14ac:dyDescent="0.3">
      <c r="A703" s="217"/>
      <c r="E703" s="218"/>
    </row>
    <row r="704" spans="1:5" ht="15.75" customHeight="1" x14ac:dyDescent="0.3">
      <c r="A704" s="217"/>
      <c r="E704" s="218"/>
    </row>
    <row r="705" spans="1:5" ht="15.75" customHeight="1" x14ac:dyDescent="0.3">
      <c r="A705" s="217"/>
      <c r="E705" s="218"/>
    </row>
    <row r="706" spans="1:5" ht="15.75" customHeight="1" x14ac:dyDescent="0.3">
      <c r="A706" s="217"/>
      <c r="E706" s="218"/>
    </row>
    <row r="707" spans="1:5" ht="15.75" customHeight="1" x14ac:dyDescent="0.3">
      <c r="A707" s="217"/>
      <c r="E707" s="218"/>
    </row>
    <row r="708" spans="1:5" ht="15.75" customHeight="1" x14ac:dyDescent="0.3">
      <c r="A708" s="217"/>
      <c r="E708" s="218"/>
    </row>
    <row r="709" spans="1:5" ht="15.75" customHeight="1" x14ac:dyDescent="0.3">
      <c r="A709" s="217"/>
      <c r="E709" s="218"/>
    </row>
    <row r="710" spans="1:5" ht="15.75" customHeight="1" x14ac:dyDescent="0.3">
      <c r="A710" s="217"/>
      <c r="E710" s="218"/>
    </row>
    <row r="711" spans="1:5" ht="15.75" customHeight="1" x14ac:dyDescent="0.3">
      <c r="A711" s="217"/>
      <c r="E711" s="218"/>
    </row>
    <row r="712" spans="1:5" ht="15.75" customHeight="1" x14ac:dyDescent="0.3">
      <c r="A712" s="217"/>
      <c r="E712" s="218"/>
    </row>
    <row r="713" spans="1:5" ht="15.75" customHeight="1" x14ac:dyDescent="0.3">
      <c r="A713" s="217"/>
      <c r="E713" s="218"/>
    </row>
    <row r="714" spans="1:5" ht="15.75" customHeight="1" x14ac:dyDescent="0.3">
      <c r="A714" s="217"/>
      <c r="E714" s="218"/>
    </row>
    <row r="715" spans="1:5" ht="15.75" customHeight="1" x14ac:dyDescent="0.3">
      <c r="A715" s="217"/>
      <c r="E715" s="218"/>
    </row>
    <row r="716" spans="1:5" ht="15.75" customHeight="1" x14ac:dyDescent="0.3">
      <c r="A716" s="217"/>
      <c r="E716" s="218"/>
    </row>
    <row r="717" spans="1:5" ht="15.75" customHeight="1" x14ac:dyDescent="0.3">
      <c r="A717" s="217"/>
      <c r="E717" s="218"/>
    </row>
    <row r="718" spans="1:5" ht="15.75" customHeight="1" x14ac:dyDescent="0.3">
      <c r="A718" s="217"/>
      <c r="E718" s="218"/>
    </row>
    <row r="719" spans="1:5" ht="15.75" customHeight="1" x14ac:dyDescent="0.3">
      <c r="A719" s="217"/>
      <c r="E719" s="218"/>
    </row>
    <row r="720" spans="1:5" ht="15.75" customHeight="1" x14ac:dyDescent="0.3">
      <c r="A720" s="217"/>
      <c r="E720" s="218"/>
    </row>
    <row r="721" spans="1:5" ht="15.75" customHeight="1" x14ac:dyDescent="0.3">
      <c r="A721" s="217"/>
      <c r="E721" s="218"/>
    </row>
    <row r="722" spans="1:5" ht="15.75" customHeight="1" x14ac:dyDescent="0.3">
      <c r="A722" s="217"/>
      <c r="E722" s="218"/>
    </row>
    <row r="723" spans="1:5" ht="15.75" customHeight="1" x14ac:dyDescent="0.3">
      <c r="A723" s="217"/>
      <c r="E723" s="218"/>
    </row>
    <row r="724" spans="1:5" ht="15.75" customHeight="1" x14ac:dyDescent="0.3">
      <c r="A724" s="217"/>
      <c r="E724" s="218"/>
    </row>
    <row r="725" spans="1:5" ht="15.75" customHeight="1" x14ac:dyDescent="0.3">
      <c r="A725" s="217"/>
      <c r="E725" s="218"/>
    </row>
    <row r="726" spans="1:5" ht="15.75" customHeight="1" x14ac:dyDescent="0.3">
      <c r="A726" s="217"/>
      <c r="E726" s="218"/>
    </row>
    <row r="727" spans="1:5" ht="15.75" customHeight="1" x14ac:dyDescent="0.3">
      <c r="A727" s="217"/>
      <c r="E727" s="218"/>
    </row>
    <row r="728" spans="1:5" ht="15.75" customHeight="1" x14ac:dyDescent="0.3">
      <c r="A728" s="217"/>
      <c r="E728" s="218"/>
    </row>
    <row r="729" spans="1:5" ht="15.75" customHeight="1" x14ac:dyDescent="0.3">
      <c r="A729" s="217"/>
      <c r="E729" s="218"/>
    </row>
    <row r="730" spans="1:5" ht="15.75" customHeight="1" x14ac:dyDescent="0.3">
      <c r="A730" s="217"/>
      <c r="E730" s="218"/>
    </row>
    <row r="731" spans="1:5" ht="15.75" customHeight="1" x14ac:dyDescent="0.3">
      <c r="A731" s="217"/>
      <c r="E731" s="218"/>
    </row>
    <row r="732" spans="1:5" ht="15.75" customHeight="1" x14ac:dyDescent="0.3">
      <c r="A732" s="217"/>
      <c r="E732" s="218"/>
    </row>
    <row r="733" spans="1:5" ht="15.75" customHeight="1" x14ac:dyDescent="0.3">
      <c r="A733" s="217"/>
      <c r="E733" s="218"/>
    </row>
    <row r="734" spans="1:5" ht="15.75" customHeight="1" x14ac:dyDescent="0.3">
      <c r="A734" s="217"/>
      <c r="E734" s="218"/>
    </row>
    <row r="735" spans="1:5" ht="15.75" customHeight="1" x14ac:dyDescent="0.3">
      <c r="A735" s="217"/>
      <c r="E735" s="218"/>
    </row>
    <row r="736" spans="1:5" ht="15.75" customHeight="1" x14ac:dyDescent="0.3">
      <c r="A736" s="217"/>
      <c r="E736" s="218"/>
    </row>
    <row r="737" spans="1:5" ht="15.75" customHeight="1" x14ac:dyDescent="0.3">
      <c r="A737" s="217"/>
      <c r="E737" s="218"/>
    </row>
    <row r="738" spans="1:5" ht="15.75" customHeight="1" x14ac:dyDescent="0.3">
      <c r="A738" s="217"/>
      <c r="E738" s="218"/>
    </row>
    <row r="739" spans="1:5" ht="15.75" customHeight="1" x14ac:dyDescent="0.3">
      <c r="A739" s="217"/>
      <c r="E739" s="218"/>
    </row>
    <row r="740" spans="1:5" ht="15.75" customHeight="1" x14ac:dyDescent="0.3">
      <c r="A740" s="217"/>
      <c r="E740" s="218"/>
    </row>
    <row r="741" spans="1:5" ht="15.75" customHeight="1" x14ac:dyDescent="0.3">
      <c r="A741" s="217"/>
      <c r="E741" s="218"/>
    </row>
    <row r="742" spans="1:5" ht="15.75" customHeight="1" x14ac:dyDescent="0.3">
      <c r="A742" s="217"/>
      <c r="E742" s="218"/>
    </row>
    <row r="743" spans="1:5" ht="15.75" customHeight="1" x14ac:dyDescent="0.3">
      <c r="A743" s="217"/>
      <c r="E743" s="218"/>
    </row>
    <row r="744" spans="1:5" ht="15.75" customHeight="1" x14ac:dyDescent="0.3">
      <c r="A744" s="217"/>
      <c r="E744" s="218"/>
    </row>
    <row r="745" spans="1:5" ht="15.75" customHeight="1" x14ac:dyDescent="0.3">
      <c r="A745" s="217"/>
      <c r="E745" s="218"/>
    </row>
    <row r="746" spans="1:5" ht="15.75" customHeight="1" x14ac:dyDescent="0.3">
      <c r="A746" s="217"/>
      <c r="E746" s="218"/>
    </row>
    <row r="747" spans="1:5" ht="15.75" customHeight="1" x14ac:dyDescent="0.3">
      <c r="A747" s="217"/>
      <c r="E747" s="218"/>
    </row>
    <row r="748" spans="1:5" ht="15.75" customHeight="1" x14ac:dyDescent="0.3">
      <c r="A748" s="217"/>
      <c r="E748" s="218"/>
    </row>
    <row r="749" spans="1:5" ht="15.75" customHeight="1" x14ac:dyDescent="0.3">
      <c r="A749" s="217"/>
      <c r="E749" s="218"/>
    </row>
    <row r="750" spans="1:5" ht="15.75" customHeight="1" x14ac:dyDescent="0.3">
      <c r="A750" s="217"/>
      <c r="E750" s="218"/>
    </row>
    <row r="751" spans="1:5" ht="15.75" customHeight="1" x14ac:dyDescent="0.3">
      <c r="A751" s="217"/>
      <c r="E751" s="218"/>
    </row>
    <row r="752" spans="1:5" ht="15.75" customHeight="1" x14ac:dyDescent="0.3">
      <c r="A752" s="217"/>
      <c r="E752" s="218"/>
    </row>
    <row r="753" spans="1:5" ht="15.75" customHeight="1" x14ac:dyDescent="0.3">
      <c r="A753" s="217"/>
      <c r="E753" s="218"/>
    </row>
    <row r="754" spans="1:5" ht="15.75" customHeight="1" x14ac:dyDescent="0.3">
      <c r="A754" s="217"/>
      <c r="E754" s="218"/>
    </row>
    <row r="755" spans="1:5" ht="15.75" customHeight="1" x14ac:dyDescent="0.3">
      <c r="A755" s="217"/>
      <c r="E755" s="218"/>
    </row>
    <row r="756" spans="1:5" ht="15.75" customHeight="1" x14ac:dyDescent="0.3">
      <c r="A756" s="217"/>
      <c r="E756" s="218"/>
    </row>
    <row r="757" spans="1:5" ht="15.75" customHeight="1" x14ac:dyDescent="0.3">
      <c r="A757" s="217"/>
      <c r="E757" s="218"/>
    </row>
    <row r="758" spans="1:5" ht="15.75" customHeight="1" x14ac:dyDescent="0.3">
      <c r="A758" s="217"/>
      <c r="E758" s="218"/>
    </row>
    <row r="759" spans="1:5" ht="15.75" customHeight="1" x14ac:dyDescent="0.3">
      <c r="A759" s="217"/>
      <c r="E759" s="218"/>
    </row>
    <row r="760" spans="1:5" ht="15.75" customHeight="1" x14ac:dyDescent="0.3">
      <c r="A760" s="217"/>
      <c r="E760" s="218"/>
    </row>
    <row r="761" spans="1:5" ht="15.75" customHeight="1" x14ac:dyDescent="0.3">
      <c r="A761" s="217"/>
      <c r="E761" s="218"/>
    </row>
    <row r="762" spans="1:5" ht="15.75" customHeight="1" x14ac:dyDescent="0.3">
      <c r="A762" s="217"/>
      <c r="E762" s="218"/>
    </row>
    <row r="763" spans="1:5" ht="15.75" customHeight="1" x14ac:dyDescent="0.3">
      <c r="A763" s="217"/>
      <c r="E763" s="218"/>
    </row>
    <row r="764" spans="1:5" ht="15.75" customHeight="1" x14ac:dyDescent="0.3">
      <c r="A764" s="217"/>
      <c r="E764" s="218"/>
    </row>
    <row r="765" spans="1:5" ht="15.75" customHeight="1" x14ac:dyDescent="0.3">
      <c r="A765" s="217"/>
      <c r="E765" s="218"/>
    </row>
    <row r="766" spans="1:5" ht="15.75" customHeight="1" x14ac:dyDescent="0.3">
      <c r="A766" s="217"/>
      <c r="E766" s="218"/>
    </row>
    <row r="767" spans="1:5" ht="15.75" customHeight="1" x14ac:dyDescent="0.3">
      <c r="A767" s="217"/>
      <c r="E767" s="218"/>
    </row>
    <row r="768" spans="1:5" ht="15.75" customHeight="1" x14ac:dyDescent="0.3">
      <c r="A768" s="217"/>
      <c r="E768" s="218"/>
    </row>
    <row r="769" spans="1:5" ht="15.75" customHeight="1" x14ac:dyDescent="0.3">
      <c r="A769" s="217"/>
      <c r="E769" s="218"/>
    </row>
    <row r="770" spans="1:5" ht="15.75" customHeight="1" x14ac:dyDescent="0.3">
      <c r="A770" s="217"/>
      <c r="E770" s="218"/>
    </row>
    <row r="771" spans="1:5" ht="15.75" customHeight="1" x14ac:dyDescent="0.3">
      <c r="A771" s="217"/>
      <c r="E771" s="218"/>
    </row>
    <row r="772" spans="1:5" ht="15.75" customHeight="1" x14ac:dyDescent="0.3">
      <c r="A772" s="217"/>
      <c r="E772" s="218"/>
    </row>
    <row r="773" spans="1:5" ht="15.75" customHeight="1" x14ac:dyDescent="0.3">
      <c r="A773" s="217"/>
      <c r="E773" s="218"/>
    </row>
    <row r="774" spans="1:5" ht="15.75" customHeight="1" x14ac:dyDescent="0.3">
      <c r="A774" s="217"/>
      <c r="E774" s="218"/>
    </row>
    <row r="775" spans="1:5" ht="15.75" customHeight="1" x14ac:dyDescent="0.3">
      <c r="A775" s="217"/>
      <c r="E775" s="218"/>
    </row>
    <row r="776" spans="1:5" ht="15.75" customHeight="1" x14ac:dyDescent="0.3">
      <c r="A776" s="217"/>
      <c r="E776" s="218"/>
    </row>
    <row r="777" spans="1:5" ht="15.75" customHeight="1" x14ac:dyDescent="0.3">
      <c r="A777" s="217"/>
      <c r="E777" s="218"/>
    </row>
    <row r="778" spans="1:5" ht="15.75" customHeight="1" x14ac:dyDescent="0.3">
      <c r="A778" s="217"/>
      <c r="E778" s="218"/>
    </row>
    <row r="779" spans="1:5" ht="15.75" customHeight="1" x14ac:dyDescent="0.3">
      <c r="A779" s="217"/>
      <c r="E779" s="218"/>
    </row>
    <row r="780" spans="1:5" ht="15.75" customHeight="1" x14ac:dyDescent="0.3">
      <c r="A780" s="217"/>
      <c r="E780" s="218"/>
    </row>
    <row r="781" spans="1:5" ht="15.75" customHeight="1" x14ac:dyDescent="0.3">
      <c r="A781" s="217"/>
      <c r="E781" s="218"/>
    </row>
    <row r="782" spans="1:5" ht="15.75" customHeight="1" x14ac:dyDescent="0.3">
      <c r="A782" s="217"/>
      <c r="E782" s="218"/>
    </row>
    <row r="783" spans="1:5" ht="15.75" customHeight="1" x14ac:dyDescent="0.3">
      <c r="A783" s="217"/>
      <c r="E783" s="218"/>
    </row>
    <row r="784" spans="1:5" ht="15.75" customHeight="1" x14ac:dyDescent="0.3">
      <c r="A784" s="217"/>
      <c r="E784" s="218"/>
    </row>
    <row r="785" spans="1:5" ht="15.75" customHeight="1" x14ac:dyDescent="0.3">
      <c r="A785" s="217"/>
      <c r="E785" s="218"/>
    </row>
    <row r="786" spans="1:5" ht="15.75" customHeight="1" x14ac:dyDescent="0.3">
      <c r="A786" s="217"/>
      <c r="E786" s="218"/>
    </row>
    <row r="787" spans="1:5" ht="15.75" customHeight="1" x14ac:dyDescent="0.3">
      <c r="A787" s="217"/>
      <c r="E787" s="218"/>
    </row>
    <row r="788" spans="1:5" ht="15.75" customHeight="1" x14ac:dyDescent="0.3">
      <c r="A788" s="217"/>
      <c r="E788" s="218"/>
    </row>
    <row r="789" spans="1:5" ht="15.75" customHeight="1" x14ac:dyDescent="0.3">
      <c r="A789" s="217"/>
      <c r="E789" s="218"/>
    </row>
    <row r="790" spans="1:5" ht="15.75" customHeight="1" x14ac:dyDescent="0.3">
      <c r="A790" s="217"/>
      <c r="E790" s="218"/>
    </row>
    <row r="791" spans="1:5" ht="15.75" customHeight="1" x14ac:dyDescent="0.3">
      <c r="A791" s="217"/>
      <c r="E791" s="218"/>
    </row>
    <row r="792" spans="1:5" ht="15.75" customHeight="1" x14ac:dyDescent="0.3">
      <c r="A792" s="217"/>
      <c r="E792" s="218"/>
    </row>
    <row r="793" spans="1:5" ht="15.75" customHeight="1" x14ac:dyDescent="0.3">
      <c r="A793" s="217"/>
      <c r="E793" s="218"/>
    </row>
    <row r="794" spans="1:5" ht="15.75" customHeight="1" x14ac:dyDescent="0.3">
      <c r="A794" s="217"/>
      <c r="E794" s="218"/>
    </row>
    <row r="795" spans="1:5" ht="15.75" customHeight="1" x14ac:dyDescent="0.3">
      <c r="A795" s="217"/>
      <c r="E795" s="218"/>
    </row>
    <row r="796" spans="1:5" ht="15.75" customHeight="1" x14ac:dyDescent="0.3">
      <c r="A796" s="217"/>
      <c r="E796" s="218"/>
    </row>
    <row r="797" spans="1:5" ht="15.75" customHeight="1" x14ac:dyDescent="0.3">
      <c r="A797" s="217"/>
      <c r="E797" s="218"/>
    </row>
    <row r="798" spans="1:5" ht="15.75" customHeight="1" x14ac:dyDescent="0.3">
      <c r="A798" s="217"/>
      <c r="E798" s="218"/>
    </row>
    <row r="799" spans="1:5" ht="15.75" customHeight="1" x14ac:dyDescent="0.3">
      <c r="A799" s="217"/>
      <c r="E799" s="218"/>
    </row>
    <row r="800" spans="1:5" ht="15.75" customHeight="1" x14ac:dyDescent="0.3">
      <c r="A800" s="217"/>
      <c r="E800" s="218"/>
    </row>
    <row r="801" spans="1:5" ht="15.75" customHeight="1" x14ac:dyDescent="0.3">
      <c r="A801" s="217"/>
      <c r="E801" s="218"/>
    </row>
    <row r="802" spans="1:5" ht="15.75" customHeight="1" x14ac:dyDescent="0.3">
      <c r="A802" s="217"/>
      <c r="E802" s="218"/>
    </row>
    <row r="803" spans="1:5" ht="15.75" customHeight="1" x14ac:dyDescent="0.3">
      <c r="A803" s="217"/>
      <c r="E803" s="218"/>
    </row>
    <row r="804" spans="1:5" ht="15.75" customHeight="1" x14ac:dyDescent="0.3">
      <c r="A804" s="217"/>
      <c r="E804" s="218"/>
    </row>
    <row r="805" spans="1:5" ht="15.75" customHeight="1" x14ac:dyDescent="0.3">
      <c r="A805" s="217"/>
      <c r="E805" s="218"/>
    </row>
    <row r="806" spans="1:5" ht="15.75" customHeight="1" x14ac:dyDescent="0.3">
      <c r="A806" s="217"/>
      <c r="E806" s="218"/>
    </row>
    <row r="807" spans="1:5" ht="15.75" customHeight="1" x14ac:dyDescent="0.3">
      <c r="A807" s="217"/>
      <c r="E807" s="218"/>
    </row>
    <row r="808" spans="1:5" ht="15.75" customHeight="1" x14ac:dyDescent="0.3">
      <c r="A808" s="217"/>
      <c r="E808" s="218"/>
    </row>
    <row r="809" spans="1:5" ht="15.75" customHeight="1" x14ac:dyDescent="0.3">
      <c r="A809" s="217"/>
      <c r="E809" s="218"/>
    </row>
    <row r="810" spans="1:5" ht="15.75" customHeight="1" x14ac:dyDescent="0.3">
      <c r="A810" s="217"/>
      <c r="E810" s="218"/>
    </row>
    <row r="811" spans="1:5" ht="15.75" customHeight="1" x14ac:dyDescent="0.3">
      <c r="A811" s="217"/>
      <c r="E811" s="218"/>
    </row>
    <row r="812" spans="1:5" ht="15.75" customHeight="1" x14ac:dyDescent="0.3">
      <c r="A812" s="217"/>
      <c r="E812" s="218"/>
    </row>
    <row r="813" spans="1:5" ht="15.75" customHeight="1" x14ac:dyDescent="0.3">
      <c r="A813" s="217"/>
      <c r="E813" s="218"/>
    </row>
    <row r="814" spans="1:5" ht="15.75" customHeight="1" x14ac:dyDescent="0.3">
      <c r="A814" s="217"/>
      <c r="E814" s="218"/>
    </row>
    <row r="815" spans="1:5" ht="15.75" customHeight="1" x14ac:dyDescent="0.3">
      <c r="A815" s="217"/>
      <c r="E815" s="218"/>
    </row>
    <row r="816" spans="1:5" ht="15.75" customHeight="1" x14ac:dyDescent="0.3">
      <c r="A816" s="217"/>
      <c r="E816" s="218"/>
    </row>
    <row r="817" spans="1:5" ht="15.75" customHeight="1" x14ac:dyDescent="0.3">
      <c r="A817" s="217"/>
      <c r="E817" s="218"/>
    </row>
    <row r="818" spans="1:5" ht="15.75" customHeight="1" x14ac:dyDescent="0.3">
      <c r="A818" s="217"/>
      <c r="E818" s="218"/>
    </row>
    <row r="819" spans="1:5" ht="15.75" customHeight="1" x14ac:dyDescent="0.3">
      <c r="A819" s="217"/>
      <c r="E819" s="218"/>
    </row>
    <row r="820" spans="1:5" ht="15.75" customHeight="1" x14ac:dyDescent="0.3">
      <c r="A820" s="217"/>
      <c r="E820" s="218"/>
    </row>
    <row r="821" spans="1:5" ht="15.75" customHeight="1" x14ac:dyDescent="0.3">
      <c r="A821" s="217"/>
      <c r="E821" s="218"/>
    </row>
    <row r="822" spans="1:5" ht="15.75" customHeight="1" x14ac:dyDescent="0.3">
      <c r="A822" s="217"/>
      <c r="E822" s="218"/>
    </row>
    <row r="823" spans="1:5" ht="15.75" customHeight="1" x14ac:dyDescent="0.3">
      <c r="A823" s="217"/>
      <c r="E823" s="218"/>
    </row>
    <row r="824" spans="1:5" ht="15.75" customHeight="1" x14ac:dyDescent="0.3">
      <c r="A824" s="217"/>
      <c r="E824" s="218"/>
    </row>
    <row r="825" spans="1:5" ht="15.75" customHeight="1" x14ac:dyDescent="0.3">
      <c r="A825" s="217"/>
      <c r="E825" s="218"/>
    </row>
    <row r="826" spans="1:5" ht="15.75" customHeight="1" x14ac:dyDescent="0.3">
      <c r="A826" s="217"/>
      <c r="E826" s="218"/>
    </row>
    <row r="827" spans="1:5" ht="15.75" customHeight="1" x14ac:dyDescent="0.3">
      <c r="A827" s="217"/>
      <c r="E827" s="218"/>
    </row>
    <row r="828" spans="1:5" ht="15.75" customHeight="1" x14ac:dyDescent="0.3">
      <c r="A828" s="217"/>
      <c r="E828" s="218"/>
    </row>
    <row r="829" spans="1:5" ht="15.75" customHeight="1" x14ac:dyDescent="0.3">
      <c r="A829" s="217"/>
      <c r="E829" s="218"/>
    </row>
    <row r="830" spans="1:5" ht="15.75" customHeight="1" x14ac:dyDescent="0.3">
      <c r="A830" s="217"/>
      <c r="E830" s="218"/>
    </row>
    <row r="831" spans="1:5" ht="15.75" customHeight="1" x14ac:dyDescent="0.3">
      <c r="A831" s="217"/>
      <c r="E831" s="218"/>
    </row>
    <row r="832" spans="1:5" ht="15.75" customHeight="1" x14ac:dyDescent="0.3">
      <c r="A832" s="217"/>
      <c r="E832" s="218"/>
    </row>
    <row r="833" spans="1:5" ht="15.75" customHeight="1" x14ac:dyDescent="0.3">
      <c r="A833" s="217"/>
      <c r="E833" s="218"/>
    </row>
    <row r="834" spans="1:5" ht="15.75" customHeight="1" x14ac:dyDescent="0.3">
      <c r="A834" s="217"/>
      <c r="E834" s="218"/>
    </row>
    <row r="835" spans="1:5" ht="15.75" customHeight="1" x14ac:dyDescent="0.3">
      <c r="A835" s="217"/>
      <c r="E835" s="218"/>
    </row>
    <row r="836" spans="1:5" ht="15.75" customHeight="1" x14ac:dyDescent="0.3">
      <c r="A836" s="217"/>
      <c r="E836" s="218"/>
    </row>
    <row r="837" spans="1:5" ht="15.75" customHeight="1" x14ac:dyDescent="0.3">
      <c r="A837" s="217"/>
      <c r="E837" s="218"/>
    </row>
    <row r="838" spans="1:5" ht="15.75" customHeight="1" x14ac:dyDescent="0.3">
      <c r="A838" s="217"/>
      <c r="E838" s="218"/>
    </row>
    <row r="839" spans="1:5" ht="15.75" customHeight="1" x14ac:dyDescent="0.3">
      <c r="A839" s="217"/>
      <c r="E839" s="218"/>
    </row>
    <row r="840" spans="1:5" ht="15.75" customHeight="1" x14ac:dyDescent="0.3">
      <c r="A840" s="217"/>
      <c r="E840" s="218"/>
    </row>
    <row r="841" spans="1:5" ht="15.75" customHeight="1" x14ac:dyDescent="0.3">
      <c r="A841" s="217"/>
      <c r="E841" s="218"/>
    </row>
    <row r="842" spans="1:5" ht="15.75" customHeight="1" x14ac:dyDescent="0.3">
      <c r="A842" s="217"/>
      <c r="E842" s="218"/>
    </row>
    <row r="843" spans="1:5" ht="15.75" customHeight="1" x14ac:dyDescent="0.3">
      <c r="A843" s="217"/>
      <c r="E843" s="218"/>
    </row>
    <row r="844" spans="1:5" ht="15.75" customHeight="1" x14ac:dyDescent="0.3">
      <c r="A844" s="217"/>
      <c r="E844" s="218"/>
    </row>
    <row r="845" spans="1:5" ht="15.75" customHeight="1" x14ac:dyDescent="0.3">
      <c r="A845" s="217"/>
      <c r="E845" s="218"/>
    </row>
    <row r="846" spans="1:5" ht="15.75" customHeight="1" x14ac:dyDescent="0.3">
      <c r="A846" s="217"/>
      <c r="E846" s="218"/>
    </row>
    <row r="847" spans="1:5" ht="15.75" customHeight="1" x14ac:dyDescent="0.3">
      <c r="A847" s="217"/>
      <c r="E847" s="218"/>
    </row>
    <row r="848" spans="1:5" ht="15.75" customHeight="1" x14ac:dyDescent="0.3">
      <c r="A848" s="217"/>
      <c r="E848" s="218"/>
    </row>
    <row r="849" spans="1:5" ht="15.75" customHeight="1" x14ac:dyDescent="0.3">
      <c r="A849" s="217"/>
      <c r="E849" s="218"/>
    </row>
    <row r="850" spans="1:5" ht="15.75" customHeight="1" x14ac:dyDescent="0.3">
      <c r="A850" s="217"/>
      <c r="E850" s="218"/>
    </row>
    <row r="851" spans="1:5" ht="15.75" customHeight="1" x14ac:dyDescent="0.3">
      <c r="A851" s="217"/>
      <c r="E851" s="218"/>
    </row>
    <row r="852" spans="1:5" ht="15.75" customHeight="1" x14ac:dyDescent="0.3">
      <c r="A852" s="217"/>
      <c r="E852" s="218"/>
    </row>
    <row r="853" spans="1:5" ht="15.75" customHeight="1" x14ac:dyDescent="0.3">
      <c r="A853" s="217"/>
      <c r="E853" s="218"/>
    </row>
    <row r="854" spans="1:5" ht="15.75" customHeight="1" x14ac:dyDescent="0.3">
      <c r="A854" s="217"/>
      <c r="E854" s="218"/>
    </row>
    <row r="855" spans="1:5" ht="15.75" customHeight="1" x14ac:dyDescent="0.3">
      <c r="A855" s="217"/>
      <c r="E855" s="218"/>
    </row>
    <row r="856" spans="1:5" ht="15.75" customHeight="1" x14ac:dyDescent="0.3">
      <c r="A856" s="217"/>
      <c r="E856" s="218"/>
    </row>
    <row r="857" spans="1:5" ht="15.75" customHeight="1" x14ac:dyDescent="0.3">
      <c r="A857" s="217"/>
      <c r="E857" s="218"/>
    </row>
    <row r="858" spans="1:5" ht="15.75" customHeight="1" x14ac:dyDescent="0.3">
      <c r="A858" s="217"/>
      <c r="E858" s="218"/>
    </row>
    <row r="859" spans="1:5" ht="15.75" customHeight="1" x14ac:dyDescent="0.3">
      <c r="A859" s="217"/>
      <c r="E859" s="218"/>
    </row>
    <row r="860" spans="1:5" ht="15.75" customHeight="1" x14ac:dyDescent="0.3">
      <c r="A860" s="217"/>
      <c r="E860" s="218"/>
    </row>
    <row r="861" spans="1:5" ht="15.75" customHeight="1" x14ac:dyDescent="0.3">
      <c r="A861" s="217"/>
      <c r="E861" s="218"/>
    </row>
    <row r="862" spans="1:5" ht="15.75" customHeight="1" x14ac:dyDescent="0.3">
      <c r="A862" s="217"/>
      <c r="E862" s="218"/>
    </row>
    <row r="863" spans="1:5" ht="15.75" customHeight="1" x14ac:dyDescent="0.3">
      <c r="A863" s="217"/>
      <c r="E863" s="218"/>
    </row>
    <row r="864" spans="1:5" ht="15.75" customHeight="1" x14ac:dyDescent="0.3">
      <c r="A864" s="217"/>
      <c r="E864" s="218"/>
    </row>
    <row r="865" spans="1:5" ht="15.75" customHeight="1" x14ac:dyDescent="0.3">
      <c r="A865" s="217"/>
      <c r="E865" s="218"/>
    </row>
    <row r="866" spans="1:5" ht="15.75" customHeight="1" x14ac:dyDescent="0.3">
      <c r="A866" s="217"/>
      <c r="E866" s="218"/>
    </row>
    <row r="867" spans="1:5" ht="15.75" customHeight="1" x14ac:dyDescent="0.3">
      <c r="A867" s="217"/>
      <c r="E867" s="218"/>
    </row>
    <row r="868" spans="1:5" ht="15.75" customHeight="1" x14ac:dyDescent="0.3">
      <c r="A868" s="217"/>
      <c r="E868" s="218"/>
    </row>
    <row r="869" spans="1:5" ht="15.75" customHeight="1" x14ac:dyDescent="0.3">
      <c r="A869" s="217"/>
      <c r="E869" s="218"/>
    </row>
    <row r="870" spans="1:5" ht="15.75" customHeight="1" x14ac:dyDescent="0.3">
      <c r="A870" s="217"/>
      <c r="E870" s="218"/>
    </row>
    <row r="871" spans="1:5" ht="15.75" customHeight="1" x14ac:dyDescent="0.3">
      <c r="A871" s="217"/>
      <c r="E871" s="218"/>
    </row>
    <row r="872" spans="1:5" ht="15.75" customHeight="1" x14ac:dyDescent="0.3">
      <c r="A872" s="217"/>
      <c r="E872" s="218"/>
    </row>
    <row r="873" spans="1:5" ht="15.75" customHeight="1" x14ac:dyDescent="0.3">
      <c r="A873" s="217"/>
      <c r="E873" s="218"/>
    </row>
    <row r="874" spans="1:5" ht="15.75" customHeight="1" x14ac:dyDescent="0.3">
      <c r="A874" s="217"/>
      <c r="E874" s="218"/>
    </row>
    <row r="875" spans="1:5" ht="15.75" customHeight="1" x14ac:dyDescent="0.3">
      <c r="A875" s="217"/>
      <c r="E875" s="218"/>
    </row>
    <row r="876" spans="1:5" ht="15.75" customHeight="1" x14ac:dyDescent="0.3">
      <c r="A876" s="217"/>
      <c r="E876" s="218"/>
    </row>
    <row r="877" spans="1:5" ht="15.75" customHeight="1" x14ac:dyDescent="0.3">
      <c r="A877" s="217"/>
      <c r="E877" s="218"/>
    </row>
    <row r="878" spans="1:5" ht="15.75" customHeight="1" x14ac:dyDescent="0.3">
      <c r="A878" s="217"/>
      <c r="E878" s="218"/>
    </row>
    <row r="879" spans="1:5" ht="15.75" customHeight="1" x14ac:dyDescent="0.3">
      <c r="A879" s="217"/>
      <c r="E879" s="218"/>
    </row>
    <row r="880" spans="1:5" ht="15.75" customHeight="1" x14ac:dyDescent="0.3">
      <c r="A880" s="217"/>
      <c r="E880" s="218"/>
    </row>
    <row r="881" spans="1:5" ht="15.75" customHeight="1" x14ac:dyDescent="0.3">
      <c r="A881" s="217"/>
      <c r="E881" s="218"/>
    </row>
    <row r="882" spans="1:5" ht="15.75" customHeight="1" x14ac:dyDescent="0.3">
      <c r="A882" s="217"/>
      <c r="E882" s="218"/>
    </row>
    <row r="883" spans="1:5" ht="15.75" customHeight="1" x14ac:dyDescent="0.3">
      <c r="A883" s="217"/>
      <c r="E883" s="218"/>
    </row>
    <row r="884" spans="1:5" ht="15.75" customHeight="1" x14ac:dyDescent="0.3">
      <c r="A884" s="217"/>
      <c r="E884" s="218"/>
    </row>
    <row r="885" spans="1:5" ht="15.75" customHeight="1" x14ac:dyDescent="0.3">
      <c r="A885" s="217"/>
      <c r="E885" s="218"/>
    </row>
    <row r="886" spans="1:5" ht="15.75" customHeight="1" x14ac:dyDescent="0.3">
      <c r="A886" s="217"/>
      <c r="E886" s="218"/>
    </row>
    <row r="887" spans="1:5" ht="15.75" customHeight="1" x14ac:dyDescent="0.3">
      <c r="A887" s="217"/>
      <c r="E887" s="218"/>
    </row>
    <row r="888" spans="1:5" ht="15.75" customHeight="1" x14ac:dyDescent="0.3">
      <c r="A888" s="217"/>
      <c r="E888" s="218"/>
    </row>
    <row r="889" spans="1:5" ht="15.75" customHeight="1" x14ac:dyDescent="0.3">
      <c r="A889" s="217"/>
      <c r="E889" s="218"/>
    </row>
    <row r="890" spans="1:5" ht="15.75" customHeight="1" x14ac:dyDescent="0.3">
      <c r="A890" s="217"/>
      <c r="E890" s="218"/>
    </row>
    <row r="891" spans="1:5" ht="15.75" customHeight="1" x14ac:dyDescent="0.3">
      <c r="A891" s="217"/>
      <c r="E891" s="218"/>
    </row>
    <row r="892" spans="1:5" ht="15.75" customHeight="1" x14ac:dyDescent="0.3">
      <c r="A892" s="217"/>
      <c r="E892" s="218"/>
    </row>
    <row r="893" spans="1:5" ht="15.75" customHeight="1" x14ac:dyDescent="0.3">
      <c r="A893" s="217"/>
      <c r="E893" s="218"/>
    </row>
    <row r="894" spans="1:5" ht="15.75" customHeight="1" x14ac:dyDescent="0.3">
      <c r="A894" s="217"/>
      <c r="E894" s="218"/>
    </row>
    <row r="895" spans="1:5" ht="15.75" customHeight="1" x14ac:dyDescent="0.3">
      <c r="A895" s="217"/>
      <c r="E895" s="218"/>
    </row>
    <row r="896" spans="1:5" ht="15.75" customHeight="1" x14ac:dyDescent="0.3">
      <c r="A896" s="217"/>
      <c r="E896" s="218"/>
    </row>
    <row r="897" spans="1:5" ht="15.75" customHeight="1" x14ac:dyDescent="0.3">
      <c r="A897" s="217"/>
      <c r="E897" s="218"/>
    </row>
    <row r="898" spans="1:5" ht="15.75" customHeight="1" x14ac:dyDescent="0.3">
      <c r="A898" s="217"/>
      <c r="E898" s="218"/>
    </row>
    <row r="899" spans="1:5" ht="15.75" customHeight="1" x14ac:dyDescent="0.3">
      <c r="A899" s="217"/>
      <c r="E899" s="218"/>
    </row>
    <row r="900" spans="1:5" ht="15.75" customHeight="1" x14ac:dyDescent="0.3">
      <c r="A900" s="217"/>
      <c r="E900" s="218"/>
    </row>
    <row r="901" spans="1:5" ht="15.75" customHeight="1" x14ac:dyDescent="0.3">
      <c r="A901" s="217"/>
      <c r="E901" s="218"/>
    </row>
    <row r="902" spans="1:5" ht="15.75" customHeight="1" x14ac:dyDescent="0.3">
      <c r="A902" s="217"/>
      <c r="E902" s="218"/>
    </row>
    <row r="903" spans="1:5" ht="15.75" customHeight="1" x14ac:dyDescent="0.3">
      <c r="A903" s="217"/>
      <c r="E903" s="218"/>
    </row>
    <row r="904" spans="1:5" ht="15.75" customHeight="1" x14ac:dyDescent="0.3">
      <c r="A904" s="217"/>
      <c r="E904" s="218"/>
    </row>
    <row r="905" spans="1:5" ht="15.75" customHeight="1" x14ac:dyDescent="0.3">
      <c r="A905" s="217"/>
      <c r="E905" s="218"/>
    </row>
    <row r="906" spans="1:5" ht="15.75" customHeight="1" x14ac:dyDescent="0.3">
      <c r="A906" s="217"/>
      <c r="E906" s="218"/>
    </row>
    <row r="907" spans="1:5" ht="15.75" customHeight="1" x14ac:dyDescent="0.3">
      <c r="A907" s="217"/>
      <c r="E907" s="218"/>
    </row>
    <row r="908" spans="1:5" ht="15.75" customHeight="1" x14ac:dyDescent="0.3">
      <c r="A908" s="217"/>
      <c r="E908" s="218"/>
    </row>
    <row r="909" spans="1:5" ht="15.75" customHeight="1" x14ac:dyDescent="0.3">
      <c r="A909" s="217"/>
      <c r="E909" s="218"/>
    </row>
    <row r="910" spans="1:5" ht="15.75" customHeight="1" x14ac:dyDescent="0.3">
      <c r="A910" s="217"/>
      <c r="E910" s="218"/>
    </row>
    <row r="911" spans="1:5" ht="15.75" customHeight="1" x14ac:dyDescent="0.3">
      <c r="A911" s="217"/>
      <c r="E911" s="218"/>
    </row>
    <row r="912" spans="1:5" ht="15.75" customHeight="1" x14ac:dyDescent="0.3">
      <c r="A912" s="217"/>
      <c r="E912" s="218"/>
    </row>
    <row r="913" spans="1:5" ht="15.75" customHeight="1" x14ac:dyDescent="0.3">
      <c r="A913" s="217"/>
      <c r="E913" s="218"/>
    </row>
    <row r="914" spans="1:5" ht="15.75" customHeight="1" x14ac:dyDescent="0.3">
      <c r="A914" s="217"/>
      <c r="E914" s="218"/>
    </row>
    <row r="915" spans="1:5" ht="15.75" customHeight="1" x14ac:dyDescent="0.3">
      <c r="A915" s="217"/>
      <c r="E915" s="218"/>
    </row>
    <row r="916" spans="1:5" ht="15.75" customHeight="1" x14ac:dyDescent="0.3">
      <c r="A916" s="217"/>
      <c r="E916" s="218"/>
    </row>
    <row r="917" spans="1:5" ht="15.75" customHeight="1" x14ac:dyDescent="0.3">
      <c r="A917" s="217"/>
      <c r="E917" s="218"/>
    </row>
    <row r="918" spans="1:5" ht="15.75" customHeight="1" x14ac:dyDescent="0.3">
      <c r="A918" s="217"/>
      <c r="E918" s="218"/>
    </row>
    <row r="919" spans="1:5" ht="15.75" customHeight="1" x14ac:dyDescent="0.3">
      <c r="A919" s="217"/>
      <c r="E919" s="218"/>
    </row>
    <row r="920" spans="1:5" ht="15.75" customHeight="1" x14ac:dyDescent="0.3">
      <c r="A920" s="217"/>
      <c r="E920" s="218"/>
    </row>
    <row r="921" spans="1:5" ht="15.75" customHeight="1" x14ac:dyDescent="0.3">
      <c r="A921" s="217"/>
      <c r="E921" s="218"/>
    </row>
    <row r="922" spans="1:5" ht="15.75" customHeight="1" x14ac:dyDescent="0.3">
      <c r="A922" s="217"/>
      <c r="E922" s="218"/>
    </row>
    <row r="923" spans="1:5" ht="15.75" customHeight="1" x14ac:dyDescent="0.3">
      <c r="A923" s="217"/>
      <c r="E923" s="218"/>
    </row>
    <row r="924" spans="1:5" ht="15.75" customHeight="1" x14ac:dyDescent="0.3">
      <c r="A924" s="217"/>
      <c r="E924" s="218"/>
    </row>
    <row r="925" spans="1:5" ht="15.75" customHeight="1" x14ac:dyDescent="0.3">
      <c r="A925" s="217"/>
      <c r="E925" s="218"/>
    </row>
    <row r="926" spans="1:5" ht="15.75" customHeight="1" x14ac:dyDescent="0.3">
      <c r="A926" s="217"/>
      <c r="E926" s="218"/>
    </row>
    <row r="927" spans="1:5" ht="15.75" customHeight="1" x14ac:dyDescent="0.3">
      <c r="A927" s="217"/>
      <c r="E927" s="218"/>
    </row>
    <row r="928" spans="1:5" ht="15.75" customHeight="1" x14ac:dyDescent="0.3">
      <c r="A928" s="217"/>
      <c r="E928" s="218"/>
    </row>
    <row r="929" spans="1:5" ht="15.75" customHeight="1" x14ac:dyDescent="0.3">
      <c r="A929" s="217"/>
      <c r="E929" s="218"/>
    </row>
    <row r="930" spans="1:5" ht="15.75" customHeight="1" x14ac:dyDescent="0.3">
      <c r="A930" s="217"/>
      <c r="E930" s="218"/>
    </row>
    <row r="931" spans="1:5" ht="15.75" customHeight="1" x14ac:dyDescent="0.3">
      <c r="A931" s="217"/>
      <c r="E931" s="218"/>
    </row>
    <row r="932" spans="1:5" ht="15.75" customHeight="1" x14ac:dyDescent="0.3">
      <c r="A932" s="217"/>
      <c r="E932" s="218"/>
    </row>
    <row r="933" spans="1:5" ht="15.75" customHeight="1" x14ac:dyDescent="0.3">
      <c r="A933" s="217"/>
      <c r="E933" s="218"/>
    </row>
    <row r="934" spans="1:5" ht="15.75" customHeight="1" x14ac:dyDescent="0.3">
      <c r="A934" s="217"/>
      <c r="E934" s="218"/>
    </row>
    <row r="935" spans="1:5" ht="15.75" customHeight="1" x14ac:dyDescent="0.3">
      <c r="A935" s="217"/>
      <c r="E935" s="218"/>
    </row>
    <row r="936" spans="1:5" ht="15.75" customHeight="1" x14ac:dyDescent="0.3">
      <c r="A936" s="217"/>
      <c r="E936" s="218"/>
    </row>
    <row r="937" spans="1:5" ht="15.75" customHeight="1" x14ac:dyDescent="0.3">
      <c r="A937" s="217"/>
      <c r="E937" s="218"/>
    </row>
    <row r="938" spans="1:5" ht="15.75" customHeight="1" x14ac:dyDescent="0.3">
      <c r="A938" s="217"/>
      <c r="E938" s="218"/>
    </row>
    <row r="939" spans="1:5" ht="15.75" customHeight="1" x14ac:dyDescent="0.3">
      <c r="A939" s="217"/>
      <c r="E939" s="218"/>
    </row>
    <row r="940" spans="1:5" ht="15.75" customHeight="1" x14ac:dyDescent="0.3">
      <c r="A940" s="217"/>
      <c r="E940" s="218"/>
    </row>
    <row r="941" spans="1:5" ht="15.75" customHeight="1" x14ac:dyDescent="0.3">
      <c r="A941" s="217"/>
      <c r="E941" s="218"/>
    </row>
    <row r="942" spans="1:5" ht="15.75" customHeight="1" x14ac:dyDescent="0.3">
      <c r="A942" s="217"/>
      <c r="E942" s="218"/>
    </row>
    <row r="943" spans="1:5" ht="15.75" customHeight="1" x14ac:dyDescent="0.3">
      <c r="A943" s="217"/>
      <c r="E943" s="218"/>
    </row>
    <row r="944" spans="1:5" ht="15.75" customHeight="1" x14ac:dyDescent="0.3">
      <c r="A944" s="217"/>
      <c r="E944" s="218"/>
    </row>
    <row r="945" spans="1:5" ht="15.75" customHeight="1" x14ac:dyDescent="0.3">
      <c r="A945" s="217"/>
      <c r="E945" s="218"/>
    </row>
    <row r="946" spans="1:5" ht="15.75" customHeight="1" x14ac:dyDescent="0.3">
      <c r="A946" s="217"/>
      <c r="E946" s="218"/>
    </row>
    <row r="947" spans="1:5" ht="15.75" customHeight="1" x14ac:dyDescent="0.3">
      <c r="A947" s="217"/>
      <c r="E947" s="218"/>
    </row>
    <row r="948" spans="1:5" ht="15.75" customHeight="1" x14ac:dyDescent="0.3">
      <c r="A948" s="217"/>
      <c r="E948" s="218"/>
    </row>
    <row r="949" spans="1:5" ht="15.75" customHeight="1" x14ac:dyDescent="0.3">
      <c r="A949" s="217"/>
      <c r="E949" s="218"/>
    </row>
    <row r="950" spans="1:5" ht="15.75" customHeight="1" x14ac:dyDescent="0.3">
      <c r="A950" s="217"/>
      <c r="E950" s="218"/>
    </row>
    <row r="951" spans="1:5" ht="15.75" customHeight="1" x14ac:dyDescent="0.3">
      <c r="A951" s="217"/>
      <c r="E951" s="218"/>
    </row>
    <row r="952" spans="1:5" ht="15.75" customHeight="1" x14ac:dyDescent="0.3">
      <c r="A952" s="217"/>
      <c r="E952" s="218"/>
    </row>
    <row r="953" spans="1:5" ht="15.75" customHeight="1" x14ac:dyDescent="0.3">
      <c r="A953" s="217"/>
      <c r="E953" s="218"/>
    </row>
    <row r="954" spans="1:5" ht="15.75" customHeight="1" x14ac:dyDescent="0.3">
      <c r="A954" s="217"/>
      <c r="E954" s="218"/>
    </row>
    <row r="955" spans="1:5" ht="15.75" customHeight="1" x14ac:dyDescent="0.3">
      <c r="A955" s="217"/>
      <c r="E955" s="218"/>
    </row>
    <row r="956" spans="1:5" ht="15.75" customHeight="1" x14ac:dyDescent="0.3">
      <c r="A956" s="217"/>
      <c r="E956" s="218"/>
    </row>
    <row r="957" spans="1:5" ht="15.75" customHeight="1" x14ac:dyDescent="0.3">
      <c r="A957" s="217"/>
      <c r="E957" s="218"/>
    </row>
    <row r="958" spans="1:5" ht="15.75" customHeight="1" x14ac:dyDescent="0.3">
      <c r="A958" s="217"/>
      <c r="E958" s="218"/>
    </row>
    <row r="959" spans="1:5" ht="15.75" customHeight="1" x14ac:dyDescent="0.3">
      <c r="A959" s="217"/>
      <c r="E959" s="218"/>
    </row>
    <row r="960" spans="1:5" ht="15.75" customHeight="1" x14ac:dyDescent="0.3">
      <c r="A960" s="217"/>
      <c r="E960" s="218"/>
    </row>
    <row r="961" spans="1:5" ht="15.75" customHeight="1" x14ac:dyDescent="0.3">
      <c r="A961" s="217"/>
      <c r="E961" s="218"/>
    </row>
    <row r="962" spans="1:5" ht="15.75" customHeight="1" x14ac:dyDescent="0.3">
      <c r="A962" s="217"/>
      <c r="E962" s="218"/>
    </row>
    <row r="963" spans="1:5" ht="15.75" customHeight="1" x14ac:dyDescent="0.3">
      <c r="A963" s="217"/>
      <c r="E963" s="218"/>
    </row>
    <row r="964" spans="1:5" ht="15.75" customHeight="1" x14ac:dyDescent="0.3">
      <c r="A964" s="217"/>
      <c r="E964" s="218"/>
    </row>
    <row r="965" spans="1:5" ht="15.75" customHeight="1" x14ac:dyDescent="0.3">
      <c r="A965" s="217"/>
      <c r="E965" s="218"/>
    </row>
    <row r="966" spans="1:5" ht="15.75" customHeight="1" x14ac:dyDescent="0.3">
      <c r="A966" s="217"/>
      <c r="E966" s="218"/>
    </row>
    <row r="967" spans="1:5" ht="15.75" customHeight="1" x14ac:dyDescent="0.3">
      <c r="A967" s="217"/>
      <c r="E967" s="218"/>
    </row>
    <row r="968" spans="1:5" ht="15.75" customHeight="1" x14ac:dyDescent="0.3">
      <c r="A968" s="217"/>
      <c r="E968" s="218"/>
    </row>
    <row r="969" spans="1:5" ht="15.75" customHeight="1" x14ac:dyDescent="0.3">
      <c r="A969" s="217"/>
      <c r="E969" s="218"/>
    </row>
    <row r="970" spans="1:5" ht="15.75" customHeight="1" x14ac:dyDescent="0.3">
      <c r="A970" s="217"/>
      <c r="E970" s="218"/>
    </row>
    <row r="971" spans="1:5" ht="15.75" customHeight="1" x14ac:dyDescent="0.3">
      <c r="A971" s="217"/>
      <c r="E971" s="218"/>
    </row>
    <row r="972" spans="1:5" ht="15.75" customHeight="1" x14ac:dyDescent="0.3">
      <c r="A972" s="217"/>
      <c r="E972" s="218"/>
    </row>
    <row r="973" spans="1:5" ht="15.75" customHeight="1" x14ac:dyDescent="0.3">
      <c r="A973" s="217"/>
      <c r="E973" s="218"/>
    </row>
    <row r="974" spans="1:5" ht="15.75" customHeight="1" x14ac:dyDescent="0.3">
      <c r="A974" s="217"/>
      <c r="E974" s="218"/>
    </row>
    <row r="975" spans="1:5" ht="15.75" customHeight="1" x14ac:dyDescent="0.3">
      <c r="A975" s="217"/>
      <c r="E975" s="218"/>
    </row>
    <row r="976" spans="1:5" ht="15.75" customHeight="1" x14ac:dyDescent="0.3">
      <c r="A976" s="217"/>
      <c r="E976" s="218"/>
    </row>
    <row r="977" spans="1:5" ht="15.75" customHeight="1" x14ac:dyDescent="0.3">
      <c r="A977" s="217"/>
      <c r="E977" s="218"/>
    </row>
    <row r="978" spans="1:5" ht="15.75" customHeight="1" x14ac:dyDescent="0.3">
      <c r="A978" s="217"/>
      <c r="E978" s="218"/>
    </row>
    <row r="979" spans="1:5" ht="15.75" customHeight="1" x14ac:dyDescent="0.3">
      <c r="A979" s="217"/>
      <c r="E979" s="218"/>
    </row>
    <row r="980" spans="1:5" ht="15.75" customHeight="1" x14ac:dyDescent="0.3">
      <c r="A980" s="217"/>
      <c r="E980" s="218"/>
    </row>
    <row r="981" spans="1:5" ht="15.75" customHeight="1" x14ac:dyDescent="0.3">
      <c r="A981" s="217"/>
      <c r="E981" s="218"/>
    </row>
    <row r="982" spans="1:5" ht="15.75" customHeight="1" x14ac:dyDescent="0.3">
      <c r="A982" s="217"/>
      <c r="E982" s="218"/>
    </row>
    <row r="983" spans="1:5" ht="15.75" customHeight="1" x14ac:dyDescent="0.3">
      <c r="A983" s="217"/>
      <c r="E983" s="218"/>
    </row>
    <row r="984" spans="1:5" ht="15.75" customHeight="1" x14ac:dyDescent="0.3">
      <c r="A984" s="217"/>
      <c r="E984" s="218"/>
    </row>
    <row r="985" spans="1:5" ht="15.75" customHeight="1" x14ac:dyDescent="0.3">
      <c r="A985" s="217"/>
      <c r="E985" s="218"/>
    </row>
    <row r="986" spans="1:5" ht="15.75" customHeight="1" x14ac:dyDescent="0.3">
      <c r="A986" s="217"/>
      <c r="E986" s="218"/>
    </row>
    <row r="987" spans="1:5" ht="15.75" customHeight="1" x14ac:dyDescent="0.3">
      <c r="A987" s="217"/>
      <c r="E987" s="218"/>
    </row>
    <row r="988" spans="1:5" ht="15.75" customHeight="1" x14ac:dyDescent="0.3">
      <c r="A988" s="217"/>
      <c r="E988" s="218"/>
    </row>
    <row r="989" spans="1:5" ht="15.75" customHeight="1" x14ac:dyDescent="0.3">
      <c r="A989" s="217"/>
      <c r="E989" s="218"/>
    </row>
    <row r="990" spans="1:5" ht="15.75" customHeight="1" x14ac:dyDescent="0.3">
      <c r="A990" s="217"/>
      <c r="E990" s="218"/>
    </row>
    <row r="991" spans="1:5" ht="15.75" customHeight="1" x14ac:dyDescent="0.3">
      <c r="A991" s="217"/>
      <c r="E991" s="218"/>
    </row>
    <row r="992" spans="1:5" ht="15.75" customHeight="1" x14ac:dyDescent="0.3">
      <c r="A992" s="217"/>
      <c r="E992" s="218"/>
    </row>
    <row r="993" spans="1:5" ht="15.75" customHeight="1" x14ac:dyDescent="0.3">
      <c r="A993" s="217"/>
      <c r="E993" s="218"/>
    </row>
    <row r="994" spans="1:5" ht="15.75" customHeight="1" x14ac:dyDescent="0.3">
      <c r="A994" s="217"/>
      <c r="E994" s="218"/>
    </row>
    <row r="995" spans="1:5" ht="15.75" customHeight="1" x14ac:dyDescent="0.3">
      <c r="A995" s="217"/>
      <c r="E995" s="218"/>
    </row>
    <row r="996" spans="1:5" ht="15.75" customHeight="1" x14ac:dyDescent="0.3">
      <c r="A996" s="217"/>
      <c r="E996" s="218"/>
    </row>
    <row r="997" spans="1:5" ht="15.75" customHeight="1" x14ac:dyDescent="0.3">
      <c r="A997" s="217"/>
      <c r="E997" s="218"/>
    </row>
    <row r="998" spans="1:5" ht="15.75" customHeight="1" x14ac:dyDescent="0.3">
      <c r="A998" s="217"/>
      <c r="E998" s="218"/>
    </row>
    <row r="999" spans="1:5" ht="15.75" customHeight="1" x14ac:dyDescent="0.3">
      <c r="A999" s="217"/>
      <c r="E999" s="218"/>
    </row>
    <row r="1000" spans="1:5" ht="15.75" customHeight="1" x14ac:dyDescent="0.3">
      <c r="A1000" s="217"/>
      <c r="E1000" s="218"/>
    </row>
  </sheetData>
  <mergeCells count="2">
    <mergeCell ref="A1:I1"/>
    <mergeCell ref="A2:I2"/>
  </mergeCells>
  <pageMargins left="0.511811024" right="0.511811024" top="0.78740157499999996" bottom="0.78740157499999996" header="0" footer="0"/>
  <pageSetup orientation="portrait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I1000"/>
  <sheetViews>
    <sheetView topLeftCell="A2" zoomScale="66" workbookViewId="0">
      <selection activeCell="L3" sqref="L3"/>
    </sheetView>
  </sheetViews>
  <sheetFormatPr defaultColWidth="14.453125" defaultRowHeight="15" customHeight="1" x14ac:dyDescent="0.3"/>
  <cols>
    <col min="1" max="1" width="28.26953125" style="53" customWidth="1"/>
    <col min="2" max="2" width="13.81640625" style="53" customWidth="1"/>
    <col min="3" max="3" width="9.26953125" style="53" customWidth="1"/>
    <col min="4" max="4" width="35.54296875" style="53" customWidth="1"/>
    <col min="5" max="5" width="10.7265625" style="53" customWidth="1"/>
    <col min="6" max="6" width="8.26953125" style="53" customWidth="1"/>
    <col min="7" max="7" width="19.54296875" style="53" customWidth="1"/>
    <col min="8" max="8" width="12" style="53" customWidth="1"/>
    <col min="9" max="9" width="28.26953125" style="53" customWidth="1"/>
    <col min="10" max="26" width="8.7265625" style="53" customWidth="1"/>
    <col min="27" max="16384" width="14.453125" style="53"/>
  </cols>
  <sheetData>
    <row r="1" spans="1:9" ht="37.5" customHeight="1" x14ac:dyDescent="0.3">
      <c r="A1" s="219" t="s">
        <v>60</v>
      </c>
      <c r="B1" s="198"/>
      <c r="C1" s="198"/>
      <c r="D1" s="198"/>
      <c r="E1" s="198"/>
      <c r="F1" s="198"/>
      <c r="G1" s="198"/>
      <c r="H1" s="198"/>
      <c r="I1" s="199"/>
    </row>
    <row r="2" spans="1:9" ht="47.25" customHeight="1" x14ac:dyDescent="0.3">
      <c r="A2" s="219" t="s">
        <v>54</v>
      </c>
      <c r="B2" s="227"/>
      <c r="C2" s="227"/>
      <c r="D2" s="227"/>
      <c r="E2" s="227"/>
      <c r="F2" s="227"/>
      <c r="G2" s="227"/>
      <c r="H2" s="227"/>
      <c r="I2" s="228"/>
    </row>
    <row r="3" spans="1:9" ht="251.5" x14ac:dyDescent="0.3">
      <c r="A3" s="229" t="s">
        <v>1</v>
      </c>
      <c r="B3" s="230" t="s">
        <v>55</v>
      </c>
      <c r="C3" s="230" t="s">
        <v>56</v>
      </c>
      <c r="D3" s="230" t="s">
        <v>3</v>
      </c>
      <c r="E3" s="230" t="s">
        <v>6</v>
      </c>
      <c r="F3" s="231" t="s">
        <v>7</v>
      </c>
      <c r="G3" s="220" t="s">
        <v>57</v>
      </c>
      <c r="H3" s="221" t="s">
        <v>58</v>
      </c>
      <c r="I3" s="222" t="s">
        <v>59</v>
      </c>
    </row>
    <row r="4" spans="1:9" ht="14" hidden="1" x14ac:dyDescent="0.3">
      <c r="A4" s="217"/>
      <c r="B4" s="53" t="e">
        <f>VLOOKUP(EncamDiab!$A4,#REF!,2,0)</f>
        <v>#REF!</v>
      </c>
      <c r="C4" s="53" t="e">
        <f>VLOOKUP(EncamDiab!$A4,#REF!,3,0)</f>
        <v>#REF!</v>
      </c>
      <c r="D4" s="53" t="e">
        <f>VLOOKUP(EncamDiab!$A4,#REF!,4,0)</f>
        <v>#REF!</v>
      </c>
      <c r="E4" s="218" t="e">
        <f>VLOOKUP(EncamDiab!$A4,#REF!,5,0)</f>
        <v>#REF!</v>
      </c>
      <c r="F4" s="53" t="e">
        <f t="shared" ref="F4:G4" ca="1" si="0">IF(E4="","",DATEDIF(E4,TODAY(),"Y"))</f>
        <v>#REF!</v>
      </c>
      <c r="G4" s="53" t="e">
        <f t="shared" ca="1" si="0"/>
        <v>#REF!</v>
      </c>
    </row>
    <row r="5" spans="1:9" ht="14" x14ac:dyDescent="0.3">
      <c r="A5" s="214"/>
      <c r="B5" s="213"/>
      <c r="C5" s="210"/>
      <c r="D5" s="213"/>
      <c r="E5" s="218"/>
      <c r="G5" s="114"/>
    </row>
    <row r="6" spans="1:9" ht="14" x14ac:dyDescent="0.3">
      <c r="A6" s="214"/>
      <c r="B6" s="213"/>
      <c r="D6" s="213"/>
      <c r="E6" s="223"/>
      <c r="G6" s="114"/>
    </row>
    <row r="7" spans="1:9" ht="14" x14ac:dyDescent="0.3">
      <c r="A7" s="214"/>
      <c r="B7" s="213"/>
      <c r="D7" s="213"/>
      <c r="E7" s="223"/>
      <c r="F7" s="224"/>
      <c r="G7" s="114"/>
    </row>
    <row r="8" spans="1:9" ht="14" x14ac:dyDescent="0.3">
      <c r="A8" s="214"/>
      <c r="B8" s="213"/>
      <c r="D8" s="213"/>
      <c r="E8" s="223"/>
      <c r="G8" s="213"/>
    </row>
    <row r="9" spans="1:9" ht="14" x14ac:dyDescent="0.3">
      <c r="A9" s="215"/>
      <c r="B9" s="216"/>
      <c r="C9" s="210"/>
      <c r="D9" s="216"/>
      <c r="E9" s="211"/>
      <c r="G9" s="114"/>
    </row>
    <row r="10" spans="1:9" ht="14" x14ac:dyDescent="0.3">
      <c r="A10" s="225"/>
      <c r="B10" s="114"/>
      <c r="C10" s="114"/>
      <c r="D10" s="226"/>
      <c r="E10" s="218"/>
      <c r="G10" s="114"/>
    </row>
    <row r="11" spans="1:9" ht="14" x14ac:dyDescent="0.3">
      <c r="A11" s="217"/>
      <c r="E11" s="218"/>
    </row>
    <row r="12" spans="1:9" ht="14" x14ac:dyDescent="0.3">
      <c r="A12" s="217"/>
      <c r="E12" s="218"/>
    </row>
    <row r="13" spans="1:9" ht="14" x14ac:dyDescent="0.3">
      <c r="A13" s="217"/>
      <c r="E13" s="218"/>
    </row>
    <row r="14" spans="1:9" ht="14" x14ac:dyDescent="0.3">
      <c r="A14" s="217"/>
      <c r="E14" s="218"/>
    </row>
    <row r="15" spans="1:9" ht="14" x14ac:dyDescent="0.3">
      <c r="A15" s="217"/>
      <c r="E15" s="218"/>
    </row>
    <row r="16" spans="1:9" ht="14" x14ac:dyDescent="0.3">
      <c r="A16" s="217"/>
      <c r="E16" s="218"/>
    </row>
    <row r="17" spans="1:5" ht="14" x14ac:dyDescent="0.3">
      <c r="A17" s="217"/>
      <c r="E17" s="218"/>
    </row>
    <row r="18" spans="1:5" ht="14" x14ac:dyDescent="0.3">
      <c r="A18" s="217"/>
      <c r="E18" s="218"/>
    </row>
    <row r="19" spans="1:5" ht="14" x14ac:dyDescent="0.3">
      <c r="A19" s="217"/>
      <c r="E19" s="218"/>
    </row>
    <row r="20" spans="1:5" ht="14" x14ac:dyDescent="0.3">
      <c r="A20" s="217"/>
      <c r="E20" s="218"/>
    </row>
    <row r="21" spans="1:5" ht="15.75" customHeight="1" x14ac:dyDescent="0.3">
      <c r="A21" s="217"/>
      <c r="E21" s="218"/>
    </row>
    <row r="22" spans="1:5" ht="15.75" customHeight="1" x14ac:dyDescent="0.3">
      <c r="A22" s="217"/>
      <c r="E22" s="218"/>
    </row>
    <row r="23" spans="1:5" ht="15.75" customHeight="1" x14ac:dyDescent="0.3">
      <c r="A23" s="217"/>
      <c r="E23" s="218"/>
    </row>
    <row r="24" spans="1:5" ht="15.75" customHeight="1" x14ac:dyDescent="0.3">
      <c r="A24" s="217"/>
      <c r="E24" s="218"/>
    </row>
    <row r="25" spans="1:5" ht="15.75" customHeight="1" x14ac:dyDescent="0.3">
      <c r="A25" s="217"/>
      <c r="E25" s="218"/>
    </row>
    <row r="26" spans="1:5" ht="15.75" customHeight="1" x14ac:dyDescent="0.3">
      <c r="A26" s="217"/>
      <c r="E26" s="218"/>
    </row>
    <row r="27" spans="1:5" ht="15.75" customHeight="1" x14ac:dyDescent="0.3">
      <c r="A27" s="217"/>
      <c r="E27" s="218"/>
    </row>
    <row r="28" spans="1:5" ht="15.75" customHeight="1" x14ac:dyDescent="0.3">
      <c r="A28" s="217"/>
      <c r="E28" s="218"/>
    </row>
    <row r="29" spans="1:5" ht="15.75" customHeight="1" x14ac:dyDescent="0.3">
      <c r="A29" s="217"/>
      <c r="E29" s="218"/>
    </row>
    <row r="30" spans="1:5" ht="15.75" customHeight="1" x14ac:dyDescent="0.3">
      <c r="A30" s="217"/>
      <c r="E30" s="218"/>
    </row>
    <row r="31" spans="1:5" ht="15.75" customHeight="1" x14ac:dyDescent="0.3">
      <c r="A31" s="217"/>
      <c r="E31" s="218"/>
    </row>
    <row r="32" spans="1:5" ht="15.75" customHeight="1" x14ac:dyDescent="0.3">
      <c r="A32" s="217"/>
      <c r="E32" s="218"/>
    </row>
    <row r="33" spans="1:5" ht="15.75" customHeight="1" x14ac:dyDescent="0.3">
      <c r="A33" s="217"/>
      <c r="E33" s="218"/>
    </row>
    <row r="34" spans="1:5" ht="15.75" customHeight="1" x14ac:dyDescent="0.3">
      <c r="A34" s="217"/>
      <c r="E34" s="218"/>
    </row>
    <row r="35" spans="1:5" ht="15.75" customHeight="1" x14ac:dyDescent="0.3">
      <c r="A35" s="217"/>
      <c r="E35" s="218"/>
    </row>
    <row r="36" spans="1:5" ht="15.75" customHeight="1" x14ac:dyDescent="0.3">
      <c r="A36" s="217"/>
      <c r="E36" s="218"/>
    </row>
    <row r="37" spans="1:5" ht="15.75" customHeight="1" x14ac:dyDescent="0.3">
      <c r="A37" s="217"/>
      <c r="E37" s="218"/>
    </row>
    <row r="38" spans="1:5" ht="15.75" customHeight="1" x14ac:dyDescent="0.3">
      <c r="A38" s="217"/>
      <c r="E38" s="218"/>
    </row>
    <row r="39" spans="1:5" ht="15.75" customHeight="1" x14ac:dyDescent="0.3">
      <c r="A39" s="217"/>
      <c r="E39" s="218"/>
    </row>
    <row r="40" spans="1:5" ht="15.75" customHeight="1" x14ac:dyDescent="0.3">
      <c r="A40" s="217"/>
      <c r="E40" s="218"/>
    </row>
    <row r="41" spans="1:5" ht="15.75" customHeight="1" x14ac:dyDescent="0.3">
      <c r="A41" s="217"/>
      <c r="E41" s="218"/>
    </row>
    <row r="42" spans="1:5" ht="15.75" customHeight="1" x14ac:dyDescent="0.3">
      <c r="A42" s="217"/>
      <c r="E42" s="218"/>
    </row>
    <row r="43" spans="1:5" ht="15.75" customHeight="1" x14ac:dyDescent="0.3">
      <c r="A43" s="217"/>
      <c r="E43" s="218"/>
    </row>
    <row r="44" spans="1:5" ht="15.75" customHeight="1" x14ac:dyDescent="0.3">
      <c r="A44" s="217"/>
      <c r="E44" s="218"/>
    </row>
    <row r="45" spans="1:5" ht="15.75" customHeight="1" x14ac:dyDescent="0.3">
      <c r="A45" s="217"/>
      <c r="E45" s="218"/>
    </row>
    <row r="46" spans="1:5" ht="15.75" customHeight="1" x14ac:dyDescent="0.3">
      <c r="A46" s="217"/>
      <c r="E46" s="218"/>
    </row>
    <row r="47" spans="1:5" ht="15.75" customHeight="1" x14ac:dyDescent="0.3">
      <c r="A47" s="217"/>
      <c r="E47" s="218"/>
    </row>
    <row r="48" spans="1:5" ht="15.75" customHeight="1" x14ac:dyDescent="0.3">
      <c r="A48" s="217"/>
      <c r="E48" s="218"/>
    </row>
    <row r="49" spans="1:5" ht="15.75" customHeight="1" x14ac:dyDescent="0.3">
      <c r="A49" s="217"/>
      <c r="E49" s="218"/>
    </row>
    <row r="50" spans="1:5" ht="15.75" customHeight="1" x14ac:dyDescent="0.3">
      <c r="A50" s="217"/>
      <c r="E50" s="218"/>
    </row>
    <row r="51" spans="1:5" ht="15.75" customHeight="1" x14ac:dyDescent="0.3">
      <c r="A51" s="217"/>
      <c r="E51" s="218"/>
    </row>
    <row r="52" spans="1:5" ht="15.75" customHeight="1" x14ac:dyDescent="0.3">
      <c r="A52" s="217"/>
      <c r="E52" s="218"/>
    </row>
    <row r="53" spans="1:5" ht="15.75" customHeight="1" x14ac:dyDescent="0.3">
      <c r="A53" s="217"/>
      <c r="E53" s="218"/>
    </row>
    <row r="54" spans="1:5" ht="15.75" customHeight="1" x14ac:dyDescent="0.3">
      <c r="A54" s="217"/>
      <c r="E54" s="218"/>
    </row>
    <row r="55" spans="1:5" ht="15.75" customHeight="1" x14ac:dyDescent="0.3">
      <c r="A55" s="217"/>
      <c r="E55" s="218"/>
    </row>
    <row r="56" spans="1:5" ht="15.75" customHeight="1" x14ac:dyDescent="0.3">
      <c r="A56" s="217"/>
      <c r="E56" s="218"/>
    </row>
    <row r="57" spans="1:5" ht="15.75" customHeight="1" x14ac:dyDescent="0.3">
      <c r="A57" s="217"/>
      <c r="E57" s="218"/>
    </row>
    <row r="58" spans="1:5" ht="15.75" customHeight="1" x14ac:dyDescent="0.3">
      <c r="A58" s="217"/>
      <c r="E58" s="218"/>
    </row>
    <row r="59" spans="1:5" ht="15.75" customHeight="1" x14ac:dyDescent="0.3">
      <c r="A59" s="217"/>
      <c r="E59" s="218"/>
    </row>
    <row r="60" spans="1:5" ht="15.75" customHeight="1" x14ac:dyDescent="0.3">
      <c r="A60" s="217"/>
      <c r="E60" s="218"/>
    </row>
    <row r="61" spans="1:5" ht="15.75" customHeight="1" x14ac:dyDescent="0.3">
      <c r="A61" s="217"/>
      <c r="E61" s="218"/>
    </row>
    <row r="62" spans="1:5" ht="15.75" customHeight="1" x14ac:dyDescent="0.3">
      <c r="A62" s="217"/>
      <c r="E62" s="218"/>
    </row>
    <row r="63" spans="1:5" ht="15.75" customHeight="1" x14ac:dyDescent="0.3">
      <c r="A63" s="217"/>
      <c r="E63" s="218"/>
    </row>
    <row r="64" spans="1:5" ht="15.75" customHeight="1" x14ac:dyDescent="0.3">
      <c r="A64" s="217"/>
      <c r="E64" s="218"/>
    </row>
    <row r="65" spans="1:5" ht="15.75" customHeight="1" x14ac:dyDescent="0.3">
      <c r="A65" s="217"/>
      <c r="E65" s="218"/>
    </row>
    <row r="66" spans="1:5" ht="15.75" customHeight="1" x14ac:dyDescent="0.3">
      <c r="A66" s="217"/>
      <c r="E66" s="218"/>
    </row>
    <row r="67" spans="1:5" ht="15.75" customHeight="1" x14ac:dyDescent="0.3">
      <c r="A67" s="217"/>
      <c r="E67" s="218"/>
    </row>
    <row r="68" spans="1:5" ht="15.75" customHeight="1" x14ac:dyDescent="0.3">
      <c r="A68" s="217"/>
      <c r="E68" s="218"/>
    </row>
    <row r="69" spans="1:5" ht="15.75" customHeight="1" x14ac:dyDescent="0.3">
      <c r="A69" s="217"/>
      <c r="E69" s="218"/>
    </row>
    <row r="70" spans="1:5" ht="15.75" customHeight="1" x14ac:dyDescent="0.3">
      <c r="A70" s="217"/>
      <c r="E70" s="218"/>
    </row>
    <row r="71" spans="1:5" ht="15.75" customHeight="1" x14ac:dyDescent="0.3">
      <c r="A71" s="217"/>
      <c r="E71" s="218"/>
    </row>
    <row r="72" spans="1:5" ht="15.75" customHeight="1" x14ac:dyDescent="0.3">
      <c r="A72" s="217"/>
      <c r="E72" s="218"/>
    </row>
    <row r="73" spans="1:5" ht="15.75" customHeight="1" x14ac:dyDescent="0.3">
      <c r="A73" s="217"/>
      <c r="E73" s="218"/>
    </row>
    <row r="74" spans="1:5" ht="15.75" customHeight="1" x14ac:dyDescent="0.3">
      <c r="A74" s="217"/>
      <c r="E74" s="218"/>
    </row>
    <row r="75" spans="1:5" ht="15.75" customHeight="1" x14ac:dyDescent="0.3">
      <c r="A75" s="217"/>
      <c r="E75" s="218"/>
    </row>
    <row r="76" spans="1:5" ht="15.75" customHeight="1" x14ac:dyDescent="0.3">
      <c r="A76" s="217"/>
      <c r="E76" s="218"/>
    </row>
    <row r="77" spans="1:5" ht="15.75" customHeight="1" x14ac:dyDescent="0.3">
      <c r="A77" s="217"/>
      <c r="E77" s="218"/>
    </row>
    <row r="78" spans="1:5" ht="15.75" customHeight="1" x14ac:dyDescent="0.3">
      <c r="A78" s="217"/>
      <c r="E78" s="218"/>
    </row>
    <row r="79" spans="1:5" ht="15.75" customHeight="1" x14ac:dyDescent="0.3">
      <c r="A79" s="217"/>
      <c r="E79" s="218"/>
    </row>
    <row r="80" spans="1:5" ht="15.75" customHeight="1" x14ac:dyDescent="0.3">
      <c r="A80" s="217"/>
      <c r="E80" s="218"/>
    </row>
    <row r="81" spans="1:5" ht="15.75" customHeight="1" x14ac:dyDescent="0.3">
      <c r="A81" s="217"/>
      <c r="E81" s="218"/>
    </row>
    <row r="82" spans="1:5" ht="15.75" customHeight="1" x14ac:dyDescent="0.3">
      <c r="A82" s="217"/>
      <c r="E82" s="218"/>
    </row>
    <row r="83" spans="1:5" ht="15.75" customHeight="1" x14ac:dyDescent="0.3">
      <c r="A83" s="217"/>
      <c r="E83" s="218"/>
    </row>
    <row r="84" spans="1:5" ht="15.75" customHeight="1" x14ac:dyDescent="0.3">
      <c r="A84" s="217"/>
      <c r="E84" s="218"/>
    </row>
    <row r="85" spans="1:5" ht="15.75" customHeight="1" x14ac:dyDescent="0.3">
      <c r="A85" s="217"/>
      <c r="E85" s="218"/>
    </row>
    <row r="86" spans="1:5" ht="15.75" customHeight="1" x14ac:dyDescent="0.3">
      <c r="A86" s="217"/>
      <c r="E86" s="218"/>
    </row>
    <row r="87" spans="1:5" ht="15.75" customHeight="1" x14ac:dyDescent="0.3">
      <c r="A87" s="217"/>
      <c r="E87" s="218"/>
    </row>
    <row r="88" spans="1:5" ht="15.75" customHeight="1" x14ac:dyDescent="0.3">
      <c r="A88" s="217"/>
      <c r="E88" s="218"/>
    </row>
    <row r="89" spans="1:5" ht="15.75" customHeight="1" x14ac:dyDescent="0.3">
      <c r="A89" s="217"/>
      <c r="E89" s="218"/>
    </row>
    <row r="90" spans="1:5" ht="15.75" customHeight="1" x14ac:dyDescent="0.3">
      <c r="A90" s="217"/>
      <c r="E90" s="218"/>
    </row>
    <row r="91" spans="1:5" ht="15.75" customHeight="1" x14ac:dyDescent="0.3">
      <c r="A91" s="217"/>
      <c r="E91" s="218"/>
    </row>
    <row r="92" spans="1:5" ht="15.75" customHeight="1" x14ac:dyDescent="0.3">
      <c r="A92" s="217"/>
      <c r="E92" s="218"/>
    </row>
    <row r="93" spans="1:5" ht="15.75" customHeight="1" x14ac:dyDescent="0.3">
      <c r="A93" s="217"/>
      <c r="E93" s="218"/>
    </row>
    <row r="94" spans="1:5" ht="15.75" customHeight="1" x14ac:dyDescent="0.3">
      <c r="A94" s="217"/>
      <c r="E94" s="218"/>
    </row>
    <row r="95" spans="1:5" ht="15.75" customHeight="1" x14ac:dyDescent="0.3">
      <c r="A95" s="217"/>
      <c r="E95" s="218"/>
    </row>
    <row r="96" spans="1:5" ht="15.75" customHeight="1" x14ac:dyDescent="0.3">
      <c r="A96" s="217"/>
      <c r="E96" s="218"/>
    </row>
    <row r="97" spans="1:5" ht="15.75" customHeight="1" x14ac:dyDescent="0.3">
      <c r="A97" s="217"/>
      <c r="E97" s="218"/>
    </row>
    <row r="98" spans="1:5" ht="15.75" customHeight="1" x14ac:dyDescent="0.3">
      <c r="A98" s="217"/>
      <c r="E98" s="218"/>
    </row>
    <row r="99" spans="1:5" ht="15.75" customHeight="1" x14ac:dyDescent="0.3">
      <c r="A99" s="217"/>
      <c r="E99" s="218"/>
    </row>
    <row r="100" spans="1:5" ht="15.75" customHeight="1" x14ac:dyDescent="0.3">
      <c r="A100" s="217"/>
      <c r="E100" s="218"/>
    </row>
    <row r="101" spans="1:5" ht="15.75" customHeight="1" x14ac:dyDescent="0.3">
      <c r="A101" s="217"/>
      <c r="E101" s="218"/>
    </row>
    <row r="102" spans="1:5" ht="15.75" customHeight="1" x14ac:dyDescent="0.3">
      <c r="A102" s="217"/>
      <c r="E102" s="218"/>
    </row>
    <row r="103" spans="1:5" ht="15.75" customHeight="1" x14ac:dyDescent="0.3">
      <c r="A103" s="217"/>
      <c r="E103" s="218"/>
    </row>
    <row r="104" spans="1:5" ht="15.75" customHeight="1" x14ac:dyDescent="0.3">
      <c r="A104" s="217"/>
      <c r="E104" s="218"/>
    </row>
    <row r="105" spans="1:5" ht="15.75" customHeight="1" x14ac:dyDescent="0.3">
      <c r="A105" s="217"/>
      <c r="E105" s="218"/>
    </row>
    <row r="106" spans="1:5" ht="15.75" customHeight="1" x14ac:dyDescent="0.3">
      <c r="A106" s="217"/>
      <c r="E106" s="218"/>
    </row>
    <row r="107" spans="1:5" ht="15.75" customHeight="1" x14ac:dyDescent="0.3">
      <c r="A107" s="217"/>
      <c r="E107" s="218"/>
    </row>
    <row r="108" spans="1:5" ht="15.75" customHeight="1" x14ac:dyDescent="0.3">
      <c r="A108" s="217"/>
      <c r="E108" s="218"/>
    </row>
    <row r="109" spans="1:5" ht="15.75" customHeight="1" x14ac:dyDescent="0.3">
      <c r="A109" s="217"/>
      <c r="E109" s="218"/>
    </row>
    <row r="110" spans="1:5" ht="15.75" customHeight="1" x14ac:dyDescent="0.3">
      <c r="A110" s="217"/>
      <c r="E110" s="218"/>
    </row>
    <row r="111" spans="1:5" ht="15.75" customHeight="1" x14ac:dyDescent="0.3">
      <c r="A111" s="217"/>
      <c r="E111" s="218"/>
    </row>
    <row r="112" spans="1:5" ht="15.75" customHeight="1" x14ac:dyDescent="0.3">
      <c r="A112" s="217"/>
      <c r="E112" s="218"/>
    </row>
    <row r="113" spans="1:5" ht="15.75" customHeight="1" x14ac:dyDescent="0.3">
      <c r="A113" s="217"/>
      <c r="E113" s="218"/>
    </row>
    <row r="114" spans="1:5" ht="15.75" customHeight="1" x14ac:dyDescent="0.3">
      <c r="A114" s="217"/>
      <c r="E114" s="218"/>
    </row>
    <row r="115" spans="1:5" ht="15.75" customHeight="1" x14ac:dyDescent="0.3">
      <c r="A115" s="217"/>
      <c r="E115" s="218"/>
    </row>
    <row r="116" spans="1:5" ht="15.75" customHeight="1" x14ac:dyDescent="0.3">
      <c r="A116" s="217"/>
      <c r="E116" s="218"/>
    </row>
    <row r="117" spans="1:5" ht="15.75" customHeight="1" x14ac:dyDescent="0.3">
      <c r="A117" s="217"/>
      <c r="E117" s="218"/>
    </row>
    <row r="118" spans="1:5" ht="15.75" customHeight="1" x14ac:dyDescent="0.3">
      <c r="A118" s="217"/>
      <c r="E118" s="218"/>
    </row>
    <row r="119" spans="1:5" ht="15.75" customHeight="1" x14ac:dyDescent="0.3">
      <c r="A119" s="217"/>
      <c r="E119" s="218"/>
    </row>
    <row r="120" spans="1:5" ht="15.75" customHeight="1" x14ac:dyDescent="0.3">
      <c r="A120" s="217"/>
      <c r="E120" s="218"/>
    </row>
    <row r="121" spans="1:5" ht="15.75" customHeight="1" x14ac:dyDescent="0.3">
      <c r="A121" s="217"/>
      <c r="E121" s="218"/>
    </row>
    <row r="122" spans="1:5" ht="15.75" customHeight="1" x14ac:dyDescent="0.3">
      <c r="A122" s="217"/>
      <c r="E122" s="218"/>
    </row>
    <row r="123" spans="1:5" ht="15.75" customHeight="1" x14ac:dyDescent="0.3">
      <c r="A123" s="217"/>
      <c r="E123" s="218"/>
    </row>
    <row r="124" spans="1:5" ht="15.75" customHeight="1" x14ac:dyDescent="0.3">
      <c r="A124" s="217"/>
      <c r="E124" s="218"/>
    </row>
    <row r="125" spans="1:5" ht="15.75" customHeight="1" x14ac:dyDescent="0.3">
      <c r="A125" s="217"/>
      <c r="E125" s="218"/>
    </row>
    <row r="126" spans="1:5" ht="15.75" customHeight="1" x14ac:dyDescent="0.3">
      <c r="A126" s="217"/>
      <c r="E126" s="218"/>
    </row>
    <row r="127" spans="1:5" ht="15.75" customHeight="1" x14ac:dyDescent="0.3">
      <c r="A127" s="217"/>
      <c r="E127" s="218"/>
    </row>
    <row r="128" spans="1:5" ht="15.75" customHeight="1" x14ac:dyDescent="0.3">
      <c r="A128" s="217"/>
      <c r="E128" s="218"/>
    </row>
    <row r="129" spans="1:5" ht="15.75" customHeight="1" x14ac:dyDescent="0.3">
      <c r="A129" s="217"/>
      <c r="E129" s="218"/>
    </row>
    <row r="130" spans="1:5" ht="15.75" customHeight="1" x14ac:dyDescent="0.3">
      <c r="A130" s="217"/>
      <c r="E130" s="218"/>
    </row>
    <row r="131" spans="1:5" ht="15.75" customHeight="1" x14ac:dyDescent="0.3">
      <c r="A131" s="217"/>
      <c r="E131" s="218"/>
    </row>
    <row r="132" spans="1:5" ht="15.75" customHeight="1" x14ac:dyDescent="0.3">
      <c r="A132" s="217"/>
      <c r="E132" s="218"/>
    </row>
    <row r="133" spans="1:5" ht="15.75" customHeight="1" x14ac:dyDescent="0.3">
      <c r="A133" s="217"/>
      <c r="E133" s="218"/>
    </row>
    <row r="134" spans="1:5" ht="15.75" customHeight="1" x14ac:dyDescent="0.3">
      <c r="A134" s="217"/>
      <c r="E134" s="218"/>
    </row>
    <row r="135" spans="1:5" ht="15.75" customHeight="1" x14ac:dyDescent="0.3">
      <c r="A135" s="217"/>
      <c r="E135" s="218"/>
    </row>
    <row r="136" spans="1:5" ht="15.75" customHeight="1" x14ac:dyDescent="0.3">
      <c r="A136" s="217"/>
      <c r="E136" s="218"/>
    </row>
    <row r="137" spans="1:5" ht="15.75" customHeight="1" x14ac:dyDescent="0.3">
      <c r="A137" s="217"/>
      <c r="E137" s="218"/>
    </row>
    <row r="138" spans="1:5" ht="15.75" customHeight="1" x14ac:dyDescent="0.3">
      <c r="A138" s="217"/>
      <c r="E138" s="218"/>
    </row>
    <row r="139" spans="1:5" ht="15.75" customHeight="1" x14ac:dyDescent="0.3">
      <c r="A139" s="217"/>
      <c r="E139" s="218"/>
    </row>
    <row r="140" spans="1:5" ht="15.75" customHeight="1" x14ac:dyDescent="0.3">
      <c r="A140" s="217"/>
      <c r="E140" s="218"/>
    </row>
    <row r="141" spans="1:5" ht="15.75" customHeight="1" x14ac:dyDescent="0.3">
      <c r="A141" s="217"/>
      <c r="E141" s="218"/>
    </row>
    <row r="142" spans="1:5" ht="15.75" customHeight="1" x14ac:dyDescent="0.3">
      <c r="A142" s="217"/>
      <c r="E142" s="218"/>
    </row>
    <row r="143" spans="1:5" ht="15.75" customHeight="1" x14ac:dyDescent="0.3">
      <c r="A143" s="217"/>
      <c r="E143" s="218"/>
    </row>
    <row r="144" spans="1:5" ht="15.75" customHeight="1" x14ac:dyDescent="0.3">
      <c r="A144" s="217"/>
      <c r="E144" s="218"/>
    </row>
    <row r="145" spans="1:5" ht="15.75" customHeight="1" x14ac:dyDescent="0.3">
      <c r="A145" s="217"/>
      <c r="E145" s="218"/>
    </row>
    <row r="146" spans="1:5" ht="15.75" customHeight="1" x14ac:dyDescent="0.3">
      <c r="A146" s="217"/>
      <c r="E146" s="218"/>
    </row>
    <row r="147" spans="1:5" ht="15.75" customHeight="1" x14ac:dyDescent="0.3">
      <c r="A147" s="217"/>
      <c r="E147" s="218"/>
    </row>
    <row r="148" spans="1:5" ht="15.75" customHeight="1" x14ac:dyDescent="0.3">
      <c r="A148" s="217"/>
      <c r="E148" s="218"/>
    </row>
    <row r="149" spans="1:5" ht="15.75" customHeight="1" x14ac:dyDescent="0.3">
      <c r="A149" s="217"/>
      <c r="E149" s="218"/>
    </row>
    <row r="150" spans="1:5" ht="15.75" customHeight="1" x14ac:dyDescent="0.3">
      <c r="A150" s="217"/>
      <c r="E150" s="218"/>
    </row>
    <row r="151" spans="1:5" ht="15.75" customHeight="1" x14ac:dyDescent="0.3">
      <c r="A151" s="217"/>
      <c r="E151" s="218"/>
    </row>
    <row r="152" spans="1:5" ht="15.75" customHeight="1" x14ac:dyDescent="0.3">
      <c r="A152" s="217"/>
      <c r="E152" s="218"/>
    </row>
    <row r="153" spans="1:5" ht="15.75" customHeight="1" x14ac:dyDescent="0.3">
      <c r="A153" s="217"/>
      <c r="E153" s="218"/>
    </row>
    <row r="154" spans="1:5" ht="15.75" customHeight="1" x14ac:dyDescent="0.3">
      <c r="A154" s="217"/>
      <c r="E154" s="218"/>
    </row>
    <row r="155" spans="1:5" ht="15.75" customHeight="1" x14ac:dyDescent="0.3">
      <c r="A155" s="217"/>
      <c r="E155" s="218"/>
    </row>
    <row r="156" spans="1:5" ht="15.75" customHeight="1" x14ac:dyDescent="0.3">
      <c r="A156" s="217"/>
      <c r="E156" s="218"/>
    </row>
    <row r="157" spans="1:5" ht="15.75" customHeight="1" x14ac:dyDescent="0.3">
      <c r="A157" s="217"/>
      <c r="E157" s="218"/>
    </row>
    <row r="158" spans="1:5" ht="15.75" customHeight="1" x14ac:dyDescent="0.3">
      <c r="A158" s="217"/>
      <c r="E158" s="218"/>
    </row>
    <row r="159" spans="1:5" ht="15.75" customHeight="1" x14ac:dyDescent="0.3">
      <c r="A159" s="217"/>
      <c r="E159" s="218"/>
    </row>
    <row r="160" spans="1:5" ht="15.75" customHeight="1" x14ac:dyDescent="0.3">
      <c r="A160" s="217"/>
      <c r="E160" s="218"/>
    </row>
    <row r="161" spans="1:5" ht="15.75" customHeight="1" x14ac:dyDescent="0.3">
      <c r="A161" s="217"/>
      <c r="E161" s="218"/>
    </row>
    <row r="162" spans="1:5" ht="15.75" customHeight="1" x14ac:dyDescent="0.3">
      <c r="A162" s="217"/>
      <c r="E162" s="218"/>
    </row>
    <row r="163" spans="1:5" ht="15.75" customHeight="1" x14ac:dyDescent="0.3">
      <c r="A163" s="217"/>
      <c r="E163" s="218"/>
    </row>
    <row r="164" spans="1:5" ht="15.75" customHeight="1" x14ac:dyDescent="0.3">
      <c r="A164" s="217"/>
      <c r="E164" s="218"/>
    </row>
    <row r="165" spans="1:5" ht="15.75" customHeight="1" x14ac:dyDescent="0.3">
      <c r="A165" s="217"/>
      <c r="E165" s="218"/>
    </row>
    <row r="166" spans="1:5" ht="15.75" customHeight="1" x14ac:dyDescent="0.3">
      <c r="A166" s="217"/>
      <c r="E166" s="218"/>
    </row>
    <row r="167" spans="1:5" ht="15.75" customHeight="1" x14ac:dyDescent="0.3">
      <c r="A167" s="217"/>
      <c r="E167" s="218"/>
    </row>
    <row r="168" spans="1:5" ht="15.75" customHeight="1" x14ac:dyDescent="0.3">
      <c r="A168" s="217"/>
      <c r="E168" s="218"/>
    </row>
    <row r="169" spans="1:5" ht="15.75" customHeight="1" x14ac:dyDescent="0.3">
      <c r="A169" s="217"/>
      <c r="E169" s="218"/>
    </row>
    <row r="170" spans="1:5" ht="15.75" customHeight="1" x14ac:dyDescent="0.3">
      <c r="A170" s="217"/>
      <c r="E170" s="218"/>
    </row>
    <row r="171" spans="1:5" ht="15.75" customHeight="1" x14ac:dyDescent="0.3">
      <c r="A171" s="217"/>
      <c r="E171" s="218"/>
    </row>
    <row r="172" spans="1:5" ht="15.75" customHeight="1" x14ac:dyDescent="0.3">
      <c r="A172" s="217"/>
      <c r="E172" s="218"/>
    </row>
    <row r="173" spans="1:5" ht="15.75" customHeight="1" x14ac:dyDescent="0.3">
      <c r="A173" s="217"/>
      <c r="E173" s="218"/>
    </row>
    <row r="174" spans="1:5" ht="15.75" customHeight="1" x14ac:dyDescent="0.3">
      <c r="A174" s="217"/>
      <c r="E174" s="218"/>
    </row>
    <row r="175" spans="1:5" ht="15.75" customHeight="1" x14ac:dyDescent="0.3">
      <c r="A175" s="217"/>
      <c r="E175" s="218"/>
    </row>
    <row r="176" spans="1:5" ht="15.75" customHeight="1" x14ac:dyDescent="0.3">
      <c r="A176" s="217"/>
      <c r="E176" s="218"/>
    </row>
    <row r="177" spans="1:5" ht="15.75" customHeight="1" x14ac:dyDescent="0.3">
      <c r="A177" s="217"/>
      <c r="E177" s="218"/>
    </row>
    <row r="178" spans="1:5" ht="15.75" customHeight="1" x14ac:dyDescent="0.3">
      <c r="A178" s="217"/>
      <c r="E178" s="218"/>
    </row>
    <row r="179" spans="1:5" ht="15.75" customHeight="1" x14ac:dyDescent="0.3">
      <c r="A179" s="217"/>
      <c r="E179" s="218"/>
    </row>
    <row r="180" spans="1:5" ht="15.75" customHeight="1" x14ac:dyDescent="0.3">
      <c r="A180" s="217"/>
      <c r="E180" s="218"/>
    </row>
    <row r="181" spans="1:5" ht="15.75" customHeight="1" x14ac:dyDescent="0.3">
      <c r="A181" s="217"/>
      <c r="E181" s="218"/>
    </row>
    <row r="182" spans="1:5" ht="15.75" customHeight="1" x14ac:dyDescent="0.3">
      <c r="A182" s="217"/>
      <c r="E182" s="218"/>
    </row>
    <row r="183" spans="1:5" ht="15.75" customHeight="1" x14ac:dyDescent="0.3">
      <c r="A183" s="217"/>
      <c r="E183" s="218"/>
    </row>
    <row r="184" spans="1:5" ht="15.75" customHeight="1" x14ac:dyDescent="0.3">
      <c r="A184" s="217"/>
      <c r="E184" s="218"/>
    </row>
    <row r="185" spans="1:5" ht="15.75" customHeight="1" x14ac:dyDescent="0.3">
      <c r="A185" s="217"/>
      <c r="E185" s="218"/>
    </row>
    <row r="186" spans="1:5" ht="15.75" customHeight="1" x14ac:dyDescent="0.3">
      <c r="A186" s="217"/>
      <c r="E186" s="218"/>
    </row>
    <row r="187" spans="1:5" ht="15.75" customHeight="1" x14ac:dyDescent="0.3">
      <c r="A187" s="217"/>
      <c r="E187" s="218"/>
    </row>
    <row r="188" spans="1:5" ht="15.75" customHeight="1" x14ac:dyDescent="0.3">
      <c r="A188" s="217"/>
      <c r="E188" s="218"/>
    </row>
    <row r="189" spans="1:5" ht="15.75" customHeight="1" x14ac:dyDescent="0.3">
      <c r="A189" s="217"/>
      <c r="E189" s="218"/>
    </row>
    <row r="190" spans="1:5" ht="15.75" customHeight="1" x14ac:dyDescent="0.3">
      <c r="A190" s="217"/>
      <c r="E190" s="218"/>
    </row>
    <row r="191" spans="1:5" ht="15.75" customHeight="1" x14ac:dyDescent="0.3">
      <c r="A191" s="217"/>
      <c r="E191" s="218"/>
    </row>
    <row r="192" spans="1:5" ht="15.75" customHeight="1" x14ac:dyDescent="0.3">
      <c r="A192" s="217"/>
      <c r="E192" s="218"/>
    </row>
    <row r="193" spans="1:5" ht="15.75" customHeight="1" x14ac:dyDescent="0.3">
      <c r="A193" s="217"/>
      <c r="E193" s="218"/>
    </row>
    <row r="194" spans="1:5" ht="15.75" customHeight="1" x14ac:dyDescent="0.3">
      <c r="A194" s="217"/>
      <c r="E194" s="218"/>
    </row>
    <row r="195" spans="1:5" ht="15.75" customHeight="1" x14ac:dyDescent="0.3">
      <c r="A195" s="217"/>
      <c r="E195" s="218"/>
    </row>
    <row r="196" spans="1:5" ht="15.75" customHeight="1" x14ac:dyDescent="0.3">
      <c r="A196" s="217"/>
      <c r="E196" s="218"/>
    </row>
    <row r="197" spans="1:5" ht="15.75" customHeight="1" x14ac:dyDescent="0.3">
      <c r="A197" s="217"/>
      <c r="E197" s="218"/>
    </row>
    <row r="198" spans="1:5" ht="15.75" customHeight="1" x14ac:dyDescent="0.3">
      <c r="A198" s="217"/>
      <c r="E198" s="218"/>
    </row>
    <row r="199" spans="1:5" ht="15.75" customHeight="1" x14ac:dyDescent="0.3">
      <c r="A199" s="217"/>
      <c r="E199" s="218"/>
    </row>
    <row r="200" spans="1:5" ht="15.75" customHeight="1" x14ac:dyDescent="0.3">
      <c r="A200" s="217"/>
      <c r="E200" s="218"/>
    </row>
    <row r="201" spans="1:5" ht="15.75" customHeight="1" x14ac:dyDescent="0.3">
      <c r="A201" s="217"/>
      <c r="E201" s="218"/>
    </row>
    <row r="202" spans="1:5" ht="15.75" customHeight="1" x14ac:dyDescent="0.3">
      <c r="A202" s="217"/>
      <c r="E202" s="218"/>
    </row>
    <row r="203" spans="1:5" ht="15.75" customHeight="1" x14ac:dyDescent="0.3">
      <c r="A203" s="217"/>
      <c r="E203" s="218"/>
    </row>
    <row r="204" spans="1:5" ht="15.75" customHeight="1" x14ac:dyDescent="0.3">
      <c r="A204" s="217"/>
      <c r="E204" s="218"/>
    </row>
    <row r="205" spans="1:5" ht="15.75" customHeight="1" x14ac:dyDescent="0.3">
      <c r="A205" s="217"/>
      <c r="E205" s="218"/>
    </row>
    <row r="206" spans="1:5" ht="15.75" customHeight="1" x14ac:dyDescent="0.3">
      <c r="A206" s="217"/>
      <c r="E206" s="218"/>
    </row>
    <row r="207" spans="1:5" ht="15.75" customHeight="1" x14ac:dyDescent="0.3">
      <c r="A207" s="217"/>
      <c r="E207" s="218"/>
    </row>
    <row r="208" spans="1:5" ht="15.75" customHeight="1" x14ac:dyDescent="0.3">
      <c r="A208" s="217"/>
      <c r="E208" s="218"/>
    </row>
    <row r="209" spans="1:5" ht="15.75" customHeight="1" x14ac:dyDescent="0.3">
      <c r="A209" s="217"/>
      <c r="E209" s="218"/>
    </row>
    <row r="210" spans="1:5" ht="15.75" customHeight="1" x14ac:dyDescent="0.3">
      <c r="A210" s="217"/>
      <c r="E210" s="218"/>
    </row>
    <row r="211" spans="1:5" ht="15.75" customHeight="1" x14ac:dyDescent="0.3">
      <c r="A211" s="217"/>
      <c r="E211" s="218"/>
    </row>
    <row r="212" spans="1:5" ht="15.75" customHeight="1" x14ac:dyDescent="0.3">
      <c r="A212" s="217"/>
      <c r="E212" s="218"/>
    </row>
    <row r="213" spans="1:5" ht="15.75" customHeight="1" x14ac:dyDescent="0.3">
      <c r="A213" s="217"/>
      <c r="E213" s="218"/>
    </row>
    <row r="214" spans="1:5" ht="15.75" customHeight="1" x14ac:dyDescent="0.3">
      <c r="A214" s="217"/>
      <c r="E214" s="218"/>
    </row>
    <row r="215" spans="1:5" ht="15.75" customHeight="1" x14ac:dyDescent="0.3">
      <c r="A215" s="217"/>
      <c r="E215" s="218"/>
    </row>
    <row r="216" spans="1:5" ht="15.75" customHeight="1" x14ac:dyDescent="0.3">
      <c r="A216" s="217"/>
      <c r="E216" s="218"/>
    </row>
    <row r="217" spans="1:5" ht="15.75" customHeight="1" x14ac:dyDescent="0.3">
      <c r="A217" s="217"/>
      <c r="E217" s="218"/>
    </row>
    <row r="218" spans="1:5" ht="15.75" customHeight="1" x14ac:dyDescent="0.3">
      <c r="A218" s="217"/>
      <c r="E218" s="218"/>
    </row>
    <row r="219" spans="1:5" ht="15.75" customHeight="1" x14ac:dyDescent="0.3">
      <c r="A219" s="217"/>
      <c r="E219" s="218"/>
    </row>
    <row r="220" spans="1:5" ht="15.75" customHeight="1" x14ac:dyDescent="0.3">
      <c r="A220" s="217"/>
      <c r="E220" s="218"/>
    </row>
    <row r="221" spans="1:5" ht="15.75" customHeight="1" x14ac:dyDescent="0.3">
      <c r="A221" s="217"/>
      <c r="E221" s="218"/>
    </row>
    <row r="222" spans="1:5" ht="15.75" customHeight="1" x14ac:dyDescent="0.3">
      <c r="A222" s="217"/>
      <c r="E222" s="218"/>
    </row>
    <row r="223" spans="1:5" ht="15.75" customHeight="1" x14ac:dyDescent="0.3">
      <c r="A223" s="217"/>
      <c r="E223" s="218"/>
    </row>
    <row r="224" spans="1:5" ht="15.75" customHeight="1" x14ac:dyDescent="0.3">
      <c r="A224" s="217"/>
      <c r="E224" s="218"/>
    </row>
    <row r="225" spans="1:5" ht="15.75" customHeight="1" x14ac:dyDescent="0.3">
      <c r="A225" s="217"/>
      <c r="E225" s="218"/>
    </row>
    <row r="226" spans="1:5" ht="15.75" customHeight="1" x14ac:dyDescent="0.3">
      <c r="A226" s="217"/>
      <c r="E226" s="218"/>
    </row>
    <row r="227" spans="1:5" ht="15.75" customHeight="1" x14ac:dyDescent="0.3">
      <c r="A227" s="217"/>
      <c r="E227" s="218"/>
    </row>
    <row r="228" spans="1:5" ht="15.75" customHeight="1" x14ac:dyDescent="0.3">
      <c r="A228" s="217"/>
      <c r="E228" s="218"/>
    </row>
    <row r="229" spans="1:5" ht="15.75" customHeight="1" x14ac:dyDescent="0.3">
      <c r="A229" s="217"/>
      <c r="E229" s="218"/>
    </row>
    <row r="230" spans="1:5" ht="15.75" customHeight="1" x14ac:dyDescent="0.3">
      <c r="A230" s="217"/>
      <c r="E230" s="218"/>
    </row>
    <row r="231" spans="1:5" ht="15.75" customHeight="1" x14ac:dyDescent="0.3">
      <c r="A231" s="217"/>
      <c r="E231" s="218"/>
    </row>
    <row r="232" spans="1:5" ht="15.75" customHeight="1" x14ac:dyDescent="0.3">
      <c r="A232" s="217"/>
      <c r="E232" s="218"/>
    </row>
    <row r="233" spans="1:5" ht="15.75" customHeight="1" x14ac:dyDescent="0.3">
      <c r="A233" s="217"/>
      <c r="E233" s="218"/>
    </row>
    <row r="234" spans="1:5" ht="15.75" customHeight="1" x14ac:dyDescent="0.3">
      <c r="A234" s="217"/>
      <c r="E234" s="218"/>
    </row>
    <row r="235" spans="1:5" ht="15.75" customHeight="1" x14ac:dyDescent="0.3">
      <c r="A235" s="217"/>
      <c r="E235" s="218"/>
    </row>
    <row r="236" spans="1:5" ht="15.75" customHeight="1" x14ac:dyDescent="0.3">
      <c r="A236" s="217"/>
      <c r="E236" s="218"/>
    </row>
    <row r="237" spans="1:5" ht="15.75" customHeight="1" x14ac:dyDescent="0.3">
      <c r="A237" s="217"/>
      <c r="E237" s="218"/>
    </row>
    <row r="238" spans="1:5" ht="15.75" customHeight="1" x14ac:dyDescent="0.3">
      <c r="A238" s="217"/>
      <c r="E238" s="218"/>
    </row>
    <row r="239" spans="1:5" ht="15.75" customHeight="1" x14ac:dyDescent="0.3">
      <c r="A239" s="217"/>
      <c r="E239" s="218"/>
    </row>
    <row r="240" spans="1:5" ht="15.75" customHeight="1" x14ac:dyDescent="0.3">
      <c r="A240" s="217"/>
      <c r="E240" s="218"/>
    </row>
    <row r="241" spans="1:5" ht="15.75" customHeight="1" x14ac:dyDescent="0.3">
      <c r="A241" s="217"/>
      <c r="E241" s="218"/>
    </row>
    <row r="242" spans="1:5" ht="15.75" customHeight="1" x14ac:dyDescent="0.3">
      <c r="A242" s="217"/>
      <c r="E242" s="218"/>
    </row>
    <row r="243" spans="1:5" ht="15.75" customHeight="1" x14ac:dyDescent="0.3">
      <c r="A243" s="217"/>
      <c r="E243" s="218"/>
    </row>
    <row r="244" spans="1:5" ht="15.75" customHeight="1" x14ac:dyDescent="0.3">
      <c r="A244" s="217"/>
      <c r="E244" s="218"/>
    </row>
    <row r="245" spans="1:5" ht="15.75" customHeight="1" x14ac:dyDescent="0.3">
      <c r="A245" s="217"/>
      <c r="E245" s="218"/>
    </row>
    <row r="246" spans="1:5" ht="15.75" customHeight="1" x14ac:dyDescent="0.3">
      <c r="A246" s="217"/>
      <c r="E246" s="218"/>
    </row>
    <row r="247" spans="1:5" ht="15.75" customHeight="1" x14ac:dyDescent="0.3">
      <c r="A247" s="217"/>
      <c r="E247" s="218"/>
    </row>
    <row r="248" spans="1:5" ht="15.75" customHeight="1" x14ac:dyDescent="0.3">
      <c r="A248" s="217"/>
      <c r="E248" s="218"/>
    </row>
    <row r="249" spans="1:5" ht="15.75" customHeight="1" x14ac:dyDescent="0.3">
      <c r="A249" s="217"/>
      <c r="E249" s="218"/>
    </row>
    <row r="250" spans="1:5" ht="15.75" customHeight="1" x14ac:dyDescent="0.3">
      <c r="A250" s="217"/>
      <c r="E250" s="218"/>
    </row>
    <row r="251" spans="1:5" ht="15.75" customHeight="1" x14ac:dyDescent="0.3">
      <c r="A251" s="217"/>
      <c r="E251" s="218"/>
    </row>
    <row r="252" spans="1:5" ht="15.75" customHeight="1" x14ac:dyDescent="0.3">
      <c r="A252" s="217"/>
      <c r="E252" s="218"/>
    </row>
    <row r="253" spans="1:5" ht="15.75" customHeight="1" x14ac:dyDescent="0.3">
      <c r="A253" s="217"/>
      <c r="E253" s="218"/>
    </row>
    <row r="254" spans="1:5" ht="15.75" customHeight="1" x14ac:dyDescent="0.3">
      <c r="A254" s="217"/>
      <c r="E254" s="218"/>
    </row>
    <row r="255" spans="1:5" ht="15.75" customHeight="1" x14ac:dyDescent="0.3">
      <c r="A255" s="217"/>
      <c r="E255" s="218"/>
    </row>
    <row r="256" spans="1:5" ht="15.75" customHeight="1" x14ac:dyDescent="0.3">
      <c r="A256" s="217"/>
      <c r="E256" s="218"/>
    </row>
    <row r="257" spans="1:5" ht="15.75" customHeight="1" x14ac:dyDescent="0.3">
      <c r="A257" s="217"/>
      <c r="E257" s="218"/>
    </row>
    <row r="258" spans="1:5" ht="15.75" customHeight="1" x14ac:dyDescent="0.3">
      <c r="A258" s="217"/>
      <c r="E258" s="218"/>
    </row>
    <row r="259" spans="1:5" ht="15.75" customHeight="1" x14ac:dyDescent="0.3">
      <c r="A259" s="217"/>
      <c r="E259" s="218"/>
    </row>
    <row r="260" spans="1:5" ht="15.75" customHeight="1" x14ac:dyDescent="0.3">
      <c r="A260" s="217"/>
      <c r="E260" s="218"/>
    </row>
    <row r="261" spans="1:5" ht="15.75" customHeight="1" x14ac:dyDescent="0.3">
      <c r="A261" s="217"/>
      <c r="E261" s="218"/>
    </row>
    <row r="262" spans="1:5" ht="15.75" customHeight="1" x14ac:dyDescent="0.3">
      <c r="A262" s="217"/>
      <c r="E262" s="218"/>
    </row>
    <row r="263" spans="1:5" ht="15.75" customHeight="1" x14ac:dyDescent="0.3">
      <c r="A263" s="217"/>
      <c r="E263" s="218"/>
    </row>
    <row r="264" spans="1:5" ht="15.75" customHeight="1" x14ac:dyDescent="0.3">
      <c r="A264" s="217"/>
      <c r="E264" s="218"/>
    </row>
    <row r="265" spans="1:5" ht="15.75" customHeight="1" x14ac:dyDescent="0.3">
      <c r="A265" s="217"/>
      <c r="E265" s="218"/>
    </row>
    <row r="266" spans="1:5" ht="15.75" customHeight="1" x14ac:dyDescent="0.3">
      <c r="A266" s="217"/>
      <c r="E266" s="218"/>
    </row>
    <row r="267" spans="1:5" ht="15.75" customHeight="1" x14ac:dyDescent="0.3">
      <c r="A267" s="217"/>
      <c r="E267" s="218"/>
    </row>
    <row r="268" spans="1:5" ht="15.75" customHeight="1" x14ac:dyDescent="0.3">
      <c r="A268" s="217"/>
      <c r="E268" s="218"/>
    </row>
    <row r="269" spans="1:5" ht="15.75" customHeight="1" x14ac:dyDescent="0.3">
      <c r="A269" s="217"/>
      <c r="E269" s="218"/>
    </row>
    <row r="270" spans="1:5" ht="15.75" customHeight="1" x14ac:dyDescent="0.3">
      <c r="A270" s="217"/>
      <c r="E270" s="218"/>
    </row>
    <row r="271" spans="1:5" ht="15.75" customHeight="1" x14ac:dyDescent="0.3">
      <c r="A271" s="217"/>
      <c r="E271" s="218"/>
    </row>
    <row r="272" spans="1:5" ht="15.75" customHeight="1" x14ac:dyDescent="0.3">
      <c r="A272" s="217"/>
      <c r="E272" s="218"/>
    </row>
    <row r="273" spans="1:5" ht="15.75" customHeight="1" x14ac:dyDescent="0.3">
      <c r="A273" s="217"/>
      <c r="E273" s="218"/>
    </row>
    <row r="274" spans="1:5" ht="15.75" customHeight="1" x14ac:dyDescent="0.3">
      <c r="A274" s="217"/>
      <c r="E274" s="218"/>
    </row>
    <row r="275" spans="1:5" ht="15.75" customHeight="1" x14ac:dyDescent="0.3">
      <c r="A275" s="217"/>
      <c r="E275" s="218"/>
    </row>
    <row r="276" spans="1:5" ht="15.75" customHeight="1" x14ac:dyDescent="0.3">
      <c r="A276" s="217"/>
      <c r="E276" s="218"/>
    </row>
    <row r="277" spans="1:5" ht="15.75" customHeight="1" x14ac:dyDescent="0.3">
      <c r="A277" s="217"/>
      <c r="E277" s="218"/>
    </row>
    <row r="278" spans="1:5" ht="15.75" customHeight="1" x14ac:dyDescent="0.3">
      <c r="A278" s="217"/>
      <c r="E278" s="218"/>
    </row>
    <row r="279" spans="1:5" ht="15.75" customHeight="1" x14ac:dyDescent="0.3">
      <c r="A279" s="217"/>
      <c r="E279" s="218"/>
    </row>
    <row r="280" spans="1:5" ht="15.75" customHeight="1" x14ac:dyDescent="0.3">
      <c r="A280" s="217"/>
      <c r="E280" s="218"/>
    </row>
    <row r="281" spans="1:5" ht="15.75" customHeight="1" x14ac:dyDescent="0.3">
      <c r="A281" s="217"/>
      <c r="E281" s="218"/>
    </row>
    <row r="282" spans="1:5" ht="15.75" customHeight="1" x14ac:dyDescent="0.3">
      <c r="A282" s="217"/>
      <c r="E282" s="218"/>
    </row>
    <row r="283" spans="1:5" ht="15.75" customHeight="1" x14ac:dyDescent="0.3">
      <c r="A283" s="217"/>
      <c r="E283" s="218"/>
    </row>
    <row r="284" spans="1:5" ht="15.75" customHeight="1" x14ac:dyDescent="0.3">
      <c r="A284" s="217"/>
      <c r="E284" s="218"/>
    </row>
    <row r="285" spans="1:5" ht="15.75" customHeight="1" x14ac:dyDescent="0.3">
      <c r="A285" s="217"/>
      <c r="E285" s="218"/>
    </row>
    <row r="286" spans="1:5" ht="15.75" customHeight="1" x14ac:dyDescent="0.3">
      <c r="A286" s="217"/>
      <c r="E286" s="218"/>
    </row>
    <row r="287" spans="1:5" ht="15.75" customHeight="1" x14ac:dyDescent="0.3">
      <c r="A287" s="217"/>
      <c r="E287" s="218"/>
    </row>
    <row r="288" spans="1:5" ht="15.75" customHeight="1" x14ac:dyDescent="0.3">
      <c r="A288" s="217"/>
      <c r="E288" s="218"/>
    </row>
    <row r="289" spans="1:5" ht="15.75" customHeight="1" x14ac:dyDescent="0.3">
      <c r="A289" s="217"/>
      <c r="E289" s="218"/>
    </row>
    <row r="290" spans="1:5" ht="15.75" customHeight="1" x14ac:dyDescent="0.3">
      <c r="A290" s="217"/>
      <c r="E290" s="218"/>
    </row>
    <row r="291" spans="1:5" ht="15.75" customHeight="1" x14ac:dyDescent="0.3">
      <c r="A291" s="217"/>
      <c r="E291" s="218"/>
    </row>
    <row r="292" spans="1:5" ht="15.75" customHeight="1" x14ac:dyDescent="0.3">
      <c r="A292" s="217"/>
      <c r="E292" s="218"/>
    </row>
    <row r="293" spans="1:5" ht="15.75" customHeight="1" x14ac:dyDescent="0.3">
      <c r="A293" s="217"/>
      <c r="E293" s="218"/>
    </row>
    <row r="294" spans="1:5" ht="15.75" customHeight="1" x14ac:dyDescent="0.3">
      <c r="A294" s="217"/>
      <c r="E294" s="218"/>
    </row>
    <row r="295" spans="1:5" ht="15.75" customHeight="1" x14ac:dyDescent="0.3">
      <c r="A295" s="217"/>
      <c r="E295" s="218"/>
    </row>
    <row r="296" spans="1:5" ht="15.75" customHeight="1" x14ac:dyDescent="0.3">
      <c r="A296" s="217"/>
      <c r="E296" s="218"/>
    </row>
    <row r="297" spans="1:5" ht="15.75" customHeight="1" x14ac:dyDescent="0.3">
      <c r="A297" s="217"/>
      <c r="E297" s="218"/>
    </row>
    <row r="298" spans="1:5" ht="15.75" customHeight="1" x14ac:dyDescent="0.3">
      <c r="A298" s="217"/>
      <c r="E298" s="218"/>
    </row>
    <row r="299" spans="1:5" ht="15.75" customHeight="1" x14ac:dyDescent="0.3">
      <c r="A299" s="217"/>
      <c r="E299" s="218"/>
    </row>
    <row r="300" spans="1:5" ht="15.75" customHeight="1" x14ac:dyDescent="0.3">
      <c r="A300" s="217"/>
      <c r="E300" s="218"/>
    </row>
    <row r="301" spans="1:5" ht="15.75" customHeight="1" x14ac:dyDescent="0.3">
      <c r="A301" s="217"/>
      <c r="E301" s="218"/>
    </row>
    <row r="302" spans="1:5" ht="15.75" customHeight="1" x14ac:dyDescent="0.3">
      <c r="A302" s="217"/>
      <c r="E302" s="218"/>
    </row>
    <row r="303" spans="1:5" ht="15.75" customHeight="1" x14ac:dyDescent="0.3">
      <c r="A303" s="217"/>
      <c r="E303" s="218"/>
    </row>
    <row r="304" spans="1:5" ht="15.75" customHeight="1" x14ac:dyDescent="0.3">
      <c r="A304" s="217"/>
      <c r="E304" s="218"/>
    </row>
    <row r="305" spans="1:5" ht="15.75" customHeight="1" x14ac:dyDescent="0.3">
      <c r="A305" s="217"/>
      <c r="E305" s="218"/>
    </row>
    <row r="306" spans="1:5" ht="15.75" customHeight="1" x14ac:dyDescent="0.3">
      <c r="A306" s="217"/>
      <c r="E306" s="218"/>
    </row>
    <row r="307" spans="1:5" ht="15.75" customHeight="1" x14ac:dyDescent="0.3">
      <c r="A307" s="217"/>
      <c r="E307" s="218"/>
    </row>
    <row r="308" spans="1:5" ht="15.75" customHeight="1" x14ac:dyDescent="0.3">
      <c r="A308" s="217"/>
      <c r="E308" s="218"/>
    </row>
    <row r="309" spans="1:5" ht="15.75" customHeight="1" x14ac:dyDescent="0.3">
      <c r="A309" s="217"/>
      <c r="E309" s="218"/>
    </row>
    <row r="310" spans="1:5" ht="15.75" customHeight="1" x14ac:dyDescent="0.3">
      <c r="A310" s="217"/>
      <c r="E310" s="218"/>
    </row>
    <row r="311" spans="1:5" ht="15.75" customHeight="1" x14ac:dyDescent="0.3">
      <c r="A311" s="217"/>
      <c r="E311" s="218"/>
    </row>
    <row r="312" spans="1:5" ht="15.75" customHeight="1" x14ac:dyDescent="0.3">
      <c r="A312" s="217"/>
      <c r="E312" s="218"/>
    </row>
    <row r="313" spans="1:5" ht="15.75" customHeight="1" x14ac:dyDescent="0.3">
      <c r="A313" s="217"/>
      <c r="E313" s="218"/>
    </row>
    <row r="314" spans="1:5" ht="15.75" customHeight="1" x14ac:dyDescent="0.3">
      <c r="A314" s="217"/>
      <c r="E314" s="218"/>
    </row>
    <row r="315" spans="1:5" ht="15.75" customHeight="1" x14ac:dyDescent="0.3">
      <c r="A315" s="217"/>
      <c r="E315" s="218"/>
    </row>
    <row r="316" spans="1:5" ht="15.75" customHeight="1" x14ac:dyDescent="0.3">
      <c r="A316" s="217"/>
      <c r="E316" s="218"/>
    </row>
    <row r="317" spans="1:5" ht="15.75" customHeight="1" x14ac:dyDescent="0.3">
      <c r="A317" s="217"/>
      <c r="E317" s="218"/>
    </row>
    <row r="318" spans="1:5" ht="15.75" customHeight="1" x14ac:dyDescent="0.3">
      <c r="A318" s="217"/>
      <c r="E318" s="218"/>
    </row>
    <row r="319" spans="1:5" ht="15.75" customHeight="1" x14ac:dyDescent="0.3">
      <c r="A319" s="217"/>
      <c r="E319" s="218"/>
    </row>
    <row r="320" spans="1:5" ht="15.75" customHeight="1" x14ac:dyDescent="0.3">
      <c r="A320" s="217"/>
      <c r="E320" s="218"/>
    </row>
    <row r="321" spans="1:5" ht="15.75" customHeight="1" x14ac:dyDescent="0.3">
      <c r="A321" s="217"/>
      <c r="E321" s="218"/>
    </row>
    <row r="322" spans="1:5" ht="15.75" customHeight="1" x14ac:dyDescent="0.3">
      <c r="A322" s="217"/>
      <c r="E322" s="218"/>
    </row>
    <row r="323" spans="1:5" ht="15.75" customHeight="1" x14ac:dyDescent="0.3">
      <c r="A323" s="217"/>
      <c r="E323" s="218"/>
    </row>
    <row r="324" spans="1:5" ht="15.75" customHeight="1" x14ac:dyDescent="0.3">
      <c r="A324" s="217"/>
      <c r="E324" s="218"/>
    </row>
    <row r="325" spans="1:5" ht="15.75" customHeight="1" x14ac:dyDescent="0.3">
      <c r="A325" s="217"/>
      <c r="E325" s="218"/>
    </row>
    <row r="326" spans="1:5" ht="15.75" customHeight="1" x14ac:dyDescent="0.3">
      <c r="A326" s="217"/>
      <c r="E326" s="218"/>
    </row>
    <row r="327" spans="1:5" ht="15.75" customHeight="1" x14ac:dyDescent="0.3">
      <c r="A327" s="217"/>
      <c r="E327" s="218"/>
    </row>
    <row r="328" spans="1:5" ht="15.75" customHeight="1" x14ac:dyDescent="0.3">
      <c r="A328" s="217"/>
      <c r="E328" s="218"/>
    </row>
    <row r="329" spans="1:5" ht="15.75" customHeight="1" x14ac:dyDescent="0.3">
      <c r="A329" s="217"/>
      <c r="E329" s="218"/>
    </row>
    <row r="330" spans="1:5" ht="15.75" customHeight="1" x14ac:dyDescent="0.3">
      <c r="A330" s="217"/>
      <c r="E330" s="218"/>
    </row>
    <row r="331" spans="1:5" ht="15.75" customHeight="1" x14ac:dyDescent="0.3">
      <c r="A331" s="217"/>
      <c r="E331" s="218"/>
    </row>
    <row r="332" spans="1:5" ht="15.75" customHeight="1" x14ac:dyDescent="0.3">
      <c r="A332" s="217"/>
      <c r="E332" s="218"/>
    </row>
    <row r="333" spans="1:5" ht="15.75" customHeight="1" x14ac:dyDescent="0.3">
      <c r="A333" s="217"/>
      <c r="E333" s="218"/>
    </row>
    <row r="334" spans="1:5" ht="15.75" customHeight="1" x14ac:dyDescent="0.3">
      <c r="A334" s="217"/>
      <c r="E334" s="218"/>
    </row>
    <row r="335" spans="1:5" ht="15.75" customHeight="1" x14ac:dyDescent="0.3">
      <c r="A335" s="217"/>
      <c r="E335" s="218"/>
    </row>
    <row r="336" spans="1:5" ht="15.75" customHeight="1" x14ac:dyDescent="0.3">
      <c r="A336" s="217"/>
      <c r="E336" s="218"/>
    </row>
    <row r="337" spans="1:5" ht="15.75" customHeight="1" x14ac:dyDescent="0.3">
      <c r="A337" s="217"/>
      <c r="E337" s="218"/>
    </row>
    <row r="338" spans="1:5" ht="15.75" customHeight="1" x14ac:dyDescent="0.3">
      <c r="A338" s="217"/>
      <c r="E338" s="218"/>
    </row>
    <row r="339" spans="1:5" ht="15.75" customHeight="1" x14ac:dyDescent="0.3">
      <c r="A339" s="217"/>
      <c r="E339" s="218"/>
    </row>
    <row r="340" spans="1:5" ht="15.75" customHeight="1" x14ac:dyDescent="0.3">
      <c r="A340" s="217"/>
      <c r="E340" s="218"/>
    </row>
    <row r="341" spans="1:5" ht="15.75" customHeight="1" x14ac:dyDescent="0.3">
      <c r="A341" s="217"/>
      <c r="E341" s="218"/>
    </row>
    <row r="342" spans="1:5" ht="15.75" customHeight="1" x14ac:dyDescent="0.3">
      <c r="A342" s="217"/>
      <c r="E342" s="218"/>
    </row>
    <row r="343" spans="1:5" ht="15.75" customHeight="1" x14ac:dyDescent="0.3">
      <c r="A343" s="217"/>
      <c r="E343" s="218"/>
    </row>
    <row r="344" spans="1:5" ht="15.75" customHeight="1" x14ac:dyDescent="0.3">
      <c r="A344" s="217"/>
      <c r="E344" s="218"/>
    </row>
    <row r="345" spans="1:5" ht="15.75" customHeight="1" x14ac:dyDescent="0.3">
      <c r="A345" s="217"/>
      <c r="E345" s="218"/>
    </row>
    <row r="346" spans="1:5" ht="15.75" customHeight="1" x14ac:dyDescent="0.3">
      <c r="A346" s="217"/>
      <c r="E346" s="218"/>
    </row>
    <row r="347" spans="1:5" ht="15.75" customHeight="1" x14ac:dyDescent="0.3">
      <c r="A347" s="217"/>
      <c r="E347" s="218"/>
    </row>
    <row r="348" spans="1:5" ht="15.75" customHeight="1" x14ac:dyDescent="0.3">
      <c r="A348" s="217"/>
      <c r="E348" s="218"/>
    </row>
    <row r="349" spans="1:5" ht="15.75" customHeight="1" x14ac:dyDescent="0.3">
      <c r="A349" s="217"/>
      <c r="E349" s="218"/>
    </row>
    <row r="350" spans="1:5" ht="15.75" customHeight="1" x14ac:dyDescent="0.3">
      <c r="A350" s="217"/>
      <c r="E350" s="218"/>
    </row>
    <row r="351" spans="1:5" ht="15.75" customHeight="1" x14ac:dyDescent="0.3">
      <c r="A351" s="217"/>
      <c r="E351" s="218"/>
    </row>
    <row r="352" spans="1:5" ht="15.75" customHeight="1" x14ac:dyDescent="0.3">
      <c r="A352" s="217"/>
      <c r="E352" s="218"/>
    </row>
    <row r="353" spans="1:5" ht="15.75" customHeight="1" x14ac:dyDescent="0.3">
      <c r="A353" s="217"/>
      <c r="E353" s="218"/>
    </row>
    <row r="354" spans="1:5" ht="15.75" customHeight="1" x14ac:dyDescent="0.3">
      <c r="A354" s="217"/>
      <c r="E354" s="218"/>
    </row>
    <row r="355" spans="1:5" ht="15.75" customHeight="1" x14ac:dyDescent="0.3">
      <c r="A355" s="217"/>
      <c r="E355" s="218"/>
    </row>
    <row r="356" spans="1:5" ht="15.75" customHeight="1" x14ac:dyDescent="0.3">
      <c r="A356" s="217"/>
      <c r="E356" s="218"/>
    </row>
    <row r="357" spans="1:5" ht="15.75" customHeight="1" x14ac:dyDescent="0.3">
      <c r="A357" s="217"/>
      <c r="E357" s="218"/>
    </row>
    <row r="358" spans="1:5" ht="15.75" customHeight="1" x14ac:dyDescent="0.3">
      <c r="A358" s="217"/>
      <c r="E358" s="218"/>
    </row>
    <row r="359" spans="1:5" ht="15.75" customHeight="1" x14ac:dyDescent="0.3">
      <c r="A359" s="217"/>
      <c r="E359" s="218"/>
    </row>
    <row r="360" spans="1:5" ht="15.75" customHeight="1" x14ac:dyDescent="0.3">
      <c r="A360" s="217"/>
      <c r="E360" s="218"/>
    </row>
    <row r="361" spans="1:5" ht="15.75" customHeight="1" x14ac:dyDescent="0.3">
      <c r="A361" s="217"/>
      <c r="E361" s="218"/>
    </row>
    <row r="362" spans="1:5" ht="15.75" customHeight="1" x14ac:dyDescent="0.3">
      <c r="A362" s="217"/>
      <c r="E362" s="218"/>
    </row>
    <row r="363" spans="1:5" ht="15.75" customHeight="1" x14ac:dyDescent="0.3">
      <c r="A363" s="217"/>
      <c r="E363" s="218"/>
    </row>
    <row r="364" spans="1:5" ht="15.75" customHeight="1" x14ac:dyDescent="0.3">
      <c r="A364" s="217"/>
      <c r="E364" s="218"/>
    </row>
    <row r="365" spans="1:5" ht="15.75" customHeight="1" x14ac:dyDescent="0.3">
      <c r="A365" s="217"/>
      <c r="E365" s="218"/>
    </row>
    <row r="366" spans="1:5" ht="15.75" customHeight="1" x14ac:dyDescent="0.3">
      <c r="A366" s="217"/>
      <c r="E366" s="218"/>
    </row>
    <row r="367" spans="1:5" ht="15.75" customHeight="1" x14ac:dyDescent="0.3">
      <c r="A367" s="217"/>
      <c r="E367" s="218"/>
    </row>
    <row r="368" spans="1:5" ht="15.75" customHeight="1" x14ac:dyDescent="0.3">
      <c r="A368" s="217"/>
      <c r="E368" s="218"/>
    </row>
    <row r="369" spans="1:5" ht="15.75" customHeight="1" x14ac:dyDescent="0.3">
      <c r="A369" s="217"/>
      <c r="E369" s="218"/>
    </row>
    <row r="370" spans="1:5" ht="15.75" customHeight="1" x14ac:dyDescent="0.3">
      <c r="A370" s="217"/>
      <c r="E370" s="218"/>
    </row>
    <row r="371" spans="1:5" ht="15.75" customHeight="1" x14ac:dyDescent="0.3">
      <c r="A371" s="217"/>
      <c r="E371" s="218"/>
    </row>
    <row r="372" spans="1:5" ht="15.75" customHeight="1" x14ac:dyDescent="0.3">
      <c r="A372" s="217"/>
      <c r="E372" s="218"/>
    </row>
    <row r="373" spans="1:5" ht="15.75" customHeight="1" x14ac:dyDescent="0.3">
      <c r="A373" s="217"/>
      <c r="E373" s="218"/>
    </row>
    <row r="374" spans="1:5" ht="15.75" customHeight="1" x14ac:dyDescent="0.3">
      <c r="A374" s="217"/>
      <c r="E374" s="218"/>
    </row>
    <row r="375" spans="1:5" ht="15.75" customHeight="1" x14ac:dyDescent="0.3">
      <c r="A375" s="217"/>
      <c r="E375" s="218"/>
    </row>
    <row r="376" spans="1:5" ht="15.75" customHeight="1" x14ac:dyDescent="0.3">
      <c r="A376" s="217"/>
      <c r="E376" s="218"/>
    </row>
    <row r="377" spans="1:5" ht="15.75" customHeight="1" x14ac:dyDescent="0.3">
      <c r="A377" s="217"/>
      <c r="E377" s="218"/>
    </row>
    <row r="378" spans="1:5" ht="15.75" customHeight="1" x14ac:dyDescent="0.3">
      <c r="A378" s="217"/>
      <c r="E378" s="218"/>
    </row>
    <row r="379" spans="1:5" ht="15.75" customHeight="1" x14ac:dyDescent="0.3">
      <c r="A379" s="217"/>
      <c r="E379" s="218"/>
    </row>
    <row r="380" spans="1:5" ht="15.75" customHeight="1" x14ac:dyDescent="0.3">
      <c r="A380" s="217"/>
      <c r="E380" s="218"/>
    </row>
    <row r="381" spans="1:5" ht="15.75" customHeight="1" x14ac:dyDescent="0.3">
      <c r="A381" s="217"/>
      <c r="E381" s="218"/>
    </row>
    <row r="382" spans="1:5" ht="15.75" customHeight="1" x14ac:dyDescent="0.3">
      <c r="A382" s="217"/>
      <c r="E382" s="218"/>
    </row>
    <row r="383" spans="1:5" ht="15.75" customHeight="1" x14ac:dyDescent="0.3">
      <c r="A383" s="217"/>
      <c r="E383" s="218"/>
    </row>
    <row r="384" spans="1:5" ht="15.75" customHeight="1" x14ac:dyDescent="0.3">
      <c r="A384" s="217"/>
      <c r="E384" s="218"/>
    </row>
    <row r="385" spans="1:5" ht="15.75" customHeight="1" x14ac:dyDescent="0.3">
      <c r="A385" s="217"/>
      <c r="E385" s="218"/>
    </row>
    <row r="386" spans="1:5" ht="15.75" customHeight="1" x14ac:dyDescent="0.3">
      <c r="A386" s="217"/>
      <c r="E386" s="218"/>
    </row>
    <row r="387" spans="1:5" ht="15.75" customHeight="1" x14ac:dyDescent="0.3">
      <c r="A387" s="217"/>
      <c r="E387" s="218"/>
    </row>
    <row r="388" spans="1:5" ht="15.75" customHeight="1" x14ac:dyDescent="0.3">
      <c r="A388" s="217"/>
      <c r="E388" s="218"/>
    </row>
    <row r="389" spans="1:5" ht="15.75" customHeight="1" x14ac:dyDescent="0.3">
      <c r="A389" s="217"/>
      <c r="E389" s="218"/>
    </row>
    <row r="390" spans="1:5" ht="15.75" customHeight="1" x14ac:dyDescent="0.3">
      <c r="A390" s="217"/>
      <c r="E390" s="218"/>
    </row>
    <row r="391" spans="1:5" ht="15.75" customHeight="1" x14ac:dyDescent="0.3">
      <c r="A391" s="217"/>
      <c r="E391" s="218"/>
    </row>
    <row r="392" spans="1:5" ht="15.75" customHeight="1" x14ac:dyDescent="0.3">
      <c r="A392" s="217"/>
      <c r="E392" s="218"/>
    </row>
    <row r="393" spans="1:5" ht="15.75" customHeight="1" x14ac:dyDescent="0.3">
      <c r="A393" s="217"/>
      <c r="E393" s="218"/>
    </row>
    <row r="394" spans="1:5" ht="15.75" customHeight="1" x14ac:dyDescent="0.3">
      <c r="A394" s="217"/>
      <c r="E394" s="218"/>
    </row>
    <row r="395" spans="1:5" ht="15.75" customHeight="1" x14ac:dyDescent="0.3">
      <c r="A395" s="217"/>
      <c r="E395" s="218"/>
    </row>
    <row r="396" spans="1:5" ht="15.75" customHeight="1" x14ac:dyDescent="0.3">
      <c r="A396" s="217"/>
      <c r="E396" s="218"/>
    </row>
    <row r="397" spans="1:5" ht="15.75" customHeight="1" x14ac:dyDescent="0.3">
      <c r="A397" s="217"/>
      <c r="E397" s="218"/>
    </row>
    <row r="398" spans="1:5" ht="15.75" customHeight="1" x14ac:dyDescent="0.3">
      <c r="A398" s="217"/>
      <c r="E398" s="218"/>
    </row>
    <row r="399" spans="1:5" ht="15.75" customHeight="1" x14ac:dyDescent="0.3">
      <c r="A399" s="217"/>
      <c r="E399" s="218"/>
    </row>
    <row r="400" spans="1:5" ht="15.75" customHeight="1" x14ac:dyDescent="0.3">
      <c r="A400" s="217"/>
      <c r="E400" s="218"/>
    </row>
    <row r="401" spans="1:5" ht="15.75" customHeight="1" x14ac:dyDescent="0.3">
      <c r="A401" s="217"/>
      <c r="E401" s="218"/>
    </row>
    <row r="402" spans="1:5" ht="15.75" customHeight="1" x14ac:dyDescent="0.3">
      <c r="A402" s="217"/>
      <c r="E402" s="218"/>
    </row>
    <row r="403" spans="1:5" ht="15.75" customHeight="1" x14ac:dyDescent="0.3">
      <c r="A403" s="217"/>
      <c r="E403" s="218"/>
    </row>
    <row r="404" spans="1:5" ht="15.75" customHeight="1" x14ac:dyDescent="0.3">
      <c r="A404" s="217"/>
      <c r="E404" s="218"/>
    </row>
    <row r="405" spans="1:5" ht="15.75" customHeight="1" x14ac:dyDescent="0.3">
      <c r="A405" s="217"/>
      <c r="E405" s="218"/>
    </row>
    <row r="406" spans="1:5" ht="15.75" customHeight="1" x14ac:dyDescent="0.3">
      <c r="A406" s="217"/>
      <c r="E406" s="218"/>
    </row>
    <row r="407" spans="1:5" ht="15.75" customHeight="1" x14ac:dyDescent="0.3">
      <c r="A407" s="217"/>
      <c r="E407" s="218"/>
    </row>
    <row r="408" spans="1:5" ht="15.75" customHeight="1" x14ac:dyDescent="0.3">
      <c r="A408" s="217"/>
      <c r="E408" s="218"/>
    </row>
    <row r="409" spans="1:5" ht="15.75" customHeight="1" x14ac:dyDescent="0.3">
      <c r="A409" s="217"/>
      <c r="E409" s="218"/>
    </row>
    <row r="410" spans="1:5" ht="15.75" customHeight="1" x14ac:dyDescent="0.3">
      <c r="A410" s="217"/>
      <c r="E410" s="218"/>
    </row>
    <row r="411" spans="1:5" ht="15.75" customHeight="1" x14ac:dyDescent="0.3">
      <c r="A411" s="217"/>
      <c r="E411" s="218"/>
    </row>
    <row r="412" spans="1:5" ht="15.75" customHeight="1" x14ac:dyDescent="0.3">
      <c r="A412" s="217"/>
      <c r="E412" s="218"/>
    </row>
    <row r="413" spans="1:5" ht="15.75" customHeight="1" x14ac:dyDescent="0.3">
      <c r="A413" s="217"/>
      <c r="E413" s="218"/>
    </row>
    <row r="414" spans="1:5" ht="15.75" customHeight="1" x14ac:dyDescent="0.3">
      <c r="A414" s="217"/>
      <c r="E414" s="218"/>
    </row>
    <row r="415" spans="1:5" ht="15.75" customHeight="1" x14ac:dyDescent="0.3">
      <c r="A415" s="217"/>
      <c r="E415" s="218"/>
    </row>
    <row r="416" spans="1:5" ht="15.75" customHeight="1" x14ac:dyDescent="0.3">
      <c r="A416" s="217"/>
      <c r="E416" s="218"/>
    </row>
    <row r="417" spans="1:5" ht="15.75" customHeight="1" x14ac:dyDescent="0.3">
      <c r="A417" s="217"/>
      <c r="E417" s="218"/>
    </row>
    <row r="418" spans="1:5" ht="15.75" customHeight="1" x14ac:dyDescent="0.3">
      <c r="A418" s="217"/>
      <c r="E418" s="218"/>
    </row>
    <row r="419" spans="1:5" ht="15.75" customHeight="1" x14ac:dyDescent="0.3">
      <c r="A419" s="217"/>
      <c r="E419" s="218"/>
    </row>
    <row r="420" spans="1:5" ht="15.75" customHeight="1" x14ac:dyDescent="0.3">
      <c r="A420" s="217"/>
      <c r="E420" s="218"/>
    </row>
    <row r="421" spans="1:5" ht="15.75" customHeight="1" x14ac:dyDescent="0.3">
      <c r="A421" s="217"/>
      <c r="E421" s="218"/>
    </row>
    <row r="422" spans="1:5" ht="15.75" customHeight="1" x14ac:dyDescent="0.3">
      <c r="A422" s="217"/>
      <c r="E422" s="218"/>
    </row>
    <row r="423" spans="1:5" ht="15.75" customHeight="1" x14ac:dyDescent="0.3">
      <c r="A423" s="217"/>
      <c r="E423" s="218"/>
    </row>
    <row r="424" spans="1:5" ht="15.75" customHeight="1" x14ac:dyDescent="0.3">
      <c r="A424" s="217"/>
      <c r="E424" s="218"/>
    </row>
    <row r="425" spans="1:5" ht="15.75" customHeight="1" x14ac:dyDescent="0.3">
      <c r="A425" s="217"/>
      <c r="E425" s="218"/>
    </row>
    <row r="426" spans="1:5" ht="15.75" customHeight="1" x14ac:dyDescent="0.3">
      <c r="A426" s="217"/>
      <c r="E426" s="218"/>
    </row>
    <row r="427" spans="1:5" ht="15.75" customHeight="1" x14ac:dyDescent="0.3">
      <c r="A427" s="217"/>
      <c r="E427" s="218"/>
    </row>
    <row r="428" spans="1:5" ht="15.75" customHeight="1" x14ac:dyDescent="0.3">
      <c r="A428" s="217"/>
      <c r="E428" s="218"/>
    </row>
    <row r="429" spans="1:5" ht="15.75" customHeight="1" x14ac:dyDescent="0.3">
      <c r="A429" s="217"/>
      <c r="E429" s="218"/>
    </row>
    <row r="430" spans="1:5" ht="15.75" customHeight="1" x14ac:dyDescent="0.3">
      <c r="A430" s="217"/>
      <c r="E430" s="218"/>
    </row>
    <row r="431" spans="1:5" ht="15.75" customHeight="1" x14ac:dyDescent="0.3">
      <c r="A431" s="217"/>
      <c r="E431" s="218"/>
    </row>
    <row r="432" spans="1:5" ht="15.75" customHeight="1" x14ac:dyDescent="0.3">
      <c r="A432" s="217"/>
      <c r="E432" s="218"/>
    </row>
    <row r="433" spans="1:5" ht="15.75" customHeight="1" x14ac:dyDescent="0.3">
      <c r="A433" s="217"/>
      <c r="E433" s="218"/>
    </row>
    <row r="434" spans="1:5" ht="15.75" customHeight="1" x14ac:dyDescent="0.3">
      <c r="A434" s="217"/>
      <c r="E434" s="218"/>
    </row>
    <row r="435" spans="1:5" ht="15.75" customHeight="1" x14ac:dyDescent="0.3">
      <c r="A435" s="217"/>
      <c r="E435" s="218"/>
    </row>
    <row r="436" spans="1:5" ht="15.75" customHeight="1" x14ac:dyDescent="0.3">
      <c r="A436" s="217"/>
      <c r="E436" s="218"/>
    </row>
    <row r="437" spans="1:5" ht="15.75" customHeight="1" x14ac:dyDescent="0.3">
      <c r="A437" s="217"/>
      <c r="E437" s="218"/>
    </row>
    <row r="438" spans="1:5" ht="15.75" customHeight="1" x14ac:dyDescent="0.3">
      <c r="A438" s="217"/>
      <c r="E438" s="218"/>
    </row>
    <row r="439" spans="1:5" ht="15.75" customHeight="1" x14ac:dyDescent="0.3">
      <c r="A439" s="217"/>
      <c r="E439" s="218"/>
    </row>
    <row r="440" spans="1:5" ht="15.75" customHeight="1" x14ac:dyDescent="0.3">
      <c r="A440" s="217"/>
      <c r="E440" s="218"/>
    </row>
    <row r="441" spans="1:5" ht="15.75" customHeight="1" x14ac:dyDescent="0.3">
      <c r="A441" s="217"/>
      <c r="E441" s="218"/>
    </row>
    <row r="442" spans="1:5" ht="15.75" customHeight="1" x14ac:dyDescent="0.3">
      <c r="A442" s="217"/>
      <c r="E442" s="218"/>
    </row>
    <row r="443" spans="1:5" ht="15.75" customHeight="1" x14ac:dyDescent="0.3">
      <c r="A443" s="217"/>
      <c r="E443" s="218"/>
    </row>
    <row r="444" spans="1:5" ht="15.75" customHeight="1" x14ac:dyDescent="0.3">
      <c r="A444" s="217"/>
      <c r="E444" s="218"/>
    </row>
    <row r="445" spans="1:5" ht="15.75" customHeight="1" x14ac:dyDescent="0.3">
      <c r="A445" s="217"/>
      <c r="E445" s="218"/>
    </row>
    <row r="446" spans="1:5" ht="15.75" customHeight="1" x14ac:dyDescent="0.3">
      <c r="A446" s="217"/>
      <c r="E446" s="218"/>
    </row>
    <row r="447" spans="1:5" ht="15.75" customHeight="1" x14ac:dyDescent="0.3">
      <c r="A447" s="217"/>
      <c r="E447" s="218"/>
    </row>
    <row r="448" spans="1:5" ht="15.75" customHeight="1" x14ac:dyDescent="0.3">
      <c r="A448" s="217"/>
      <c r="E448" s="218"/>
    </row>
    <row r="449" spans="1:5" ht="15.75" customHeight="1" x14ac:dyDescent="0.3">
      <c r="A449" s="217"/>
      <c r="E449" s="218"/>
    </row>
    <row r="450" spans="1:5" ht="15.75" customHeight="1" x14ac:dyDescent="0.3">
      <c r="A450" s="217"/>
      <c r="E450" s="218"/>
    </row>
    <row r="451" spans="1:5" ht="15.75" customHeight="1" x14ac:dyDescent="0.3">
      <c r="A451" s="217"/>
      <c r="E451" s="218"/>
    </row>
    <row r="452" spans="1:5" ht="15.75" customHeight="1" x14ac:dyDescent="0.3">
      <c r="A452" s="217"/>
      <c r="E452" s="218"/>
    </row>
    <row r="453" spans="1:5" ht="15.75" customHeight="1" x14ac:dyDescent="0.3">
      <c r="A453" s="217"/>
      <c r="E453" s="218"/>
    </row>
    <row r="454" spans="1:5" ht="15.75" customHeight="1" x14ac:dyDescent="0.3">
      <c r="A454" s="217"/>
      <c r="E454" s="218"/>
    </row>
    <row r="455" spans="1:5" ht="15.75" customHeight="1" x14ac:dyDescent="0.3">
      <c r="A455" s="217"/>
      <c r="E455" s="218"/>
    </row>
    <row r="456" spans="1:5" ht="15.75" customHeight="1" x14ac:dyDescent="0.3">
      <c r="A456" s="217"/>
      <c r="E456" s="218"/>
    </row>
    <row r="457" spans="1:5" ht="15.75" customHeight="1" x14ac:dyDescent="0.3">
      <c r="A457" s="217"/>
      <c r="E457" s="218"/>
    </row>
    <row r="458" spans="1:5" ht="15.75" customHeight="1" x14ac:dyDescent="0.3">
      <c r="A458" s="217"/>
      <c r="E458" s="218"/>
    </row>
    <row r="459" spans="1:5" ht="15.75" customHeight="1" x14ac:dyDescent="0.3">
      <c r="A459" s="217"/>
      <c r="E459" s="218"/>
    </row>
    <row r="460" spans="1:5" ht="15.75" customHeight="1" x14ac:dyDescent="0.3">
      <c r="A460" s="217"/>
      <c r="E460" s="218"/>
    </row>
    <row r="461" spans="1:5" ht="15.75" customHeight="1" x14ac:dyDescent="0.3">
      <c r="A461" s="217"/>
      <c r="E461" s="218"/>
    </row>
    <row r="462" spans="1:5" ht="15.75" customHeight="1" x14ac:dyDescent="0.3">
      <c r="A462" s="217"/>
      <c r="E462" s="218"/>
    </row>
    <row r="463" spans="1:5" ht="15.75" customHeight="1" x14ac:dyDescent="0.3">
      <c r="A463" s="217"/>
      <c r="E463" s="218"/>
    </row>
    <row r="464" spans="1:5" ht="15.75" customHeight="1" x14ac:dyDescent="0.3">
      <c r="A464" s="217"/>
      <c r="E464" s="218"/>
    </row>
    <row r="465" spans="1:5" ht="15.75" customHeight="1" x14ac:dyDescent="0.3">
      <c r="A465" s="217"/>
      <c r="E465" s="218"/>
    </row>
    <row r="466" spans="1:5" ht="15.75" customHeight="1" x14ac:dyDescent="0.3">
      <c r="A466" s="217"/>
      <c r="E466" s="218"/>
    </row>
    <row r="467" spans="1:5" ht="15.75" customHeight="1" x14ac:dyDescent="0.3">
      <c r="A467" s="217"/>
      <c r="E467" s="218"/>
    </row>
    <row r="468" spans="1:5" ht="15.75" customHeight="1" x14ac:dyDescent="0.3">
      <c r="A468" s="217"/>
      <c r="E468" s="218"/>
    </row>
    <row r="469" spans="1:5" ht="15.75" customHeight="1" x14ac:dyDescent="0.3">
      <c r="A469" s="217"/>
      <c r="E469" s="218"/>
    </row>
    <row r="470" spans="1:5" ht="15.75" customHeight="1" x14ac:dyDescent="0.3">
      <c r="A470" s="217"/>
      <c r="E470" s="218"/>
    </row>
    <row r="471" spans="1:5" ht="15.75" customHeight="1" x14ac:dyDescent="0.3">
      <c r="A471" s="217"/>
      <c r="E471" s="218"/>
    </row>
    <row r="472" spans="1:5" ht="15.75" customHeight="1" x14ac:dyDescent="0.3">
      <c r="A472" s="217"/>
      <c r="E472" s="218"/>
    </row>
    <row r="473" spans="1:5" ht="15.75" customHeight="1" x14ac:dyDescent="0.3">
      <c r="A473" s="217"/>
      <c r="E473" s="218"/>
    </row>
    <row r="474" spans="1:5" ht="15.75" customHeight="1" x14ac:dyDescent="0.3">
      <c r="A474" s="217"/>
      <c r="E474" s="218"/>
    </row>
    <row r="475" spans="1:5" ht="15.75" customHeight="1" x14ac:dyDescent="0.3">
      <c r="A475" s="217"/>
      <c r="E475" s="218"/>
    </row>
    <row r="476" spans="1:5" ht="15.75" customHeight="1" x14ac:dyDescent="0.3">
      <c r="A476" s="217"/>
      <c r="E476" s="218"/>
    </row>
    <row r="477" spans="1:5" ht="15.75" customHeight="1" x14ac:dyDescent="0.3">
      <c r="A477" s="217"/>
      <c r="E477" s="218"/>
    </row>
    <row r="478" spans="1:5" ht="15.75" customHeight="1" x14ac:dyDescent="0.3">
      <c r="A478" s="217"/>
      <c r="E478" s="218"/>
    </row>
    <row r="479" spans="1:5" ht="15.75" customHeight="1" x14ac:dyDescent="0.3">
      <c r="A479" s="217"/>
      <c r="E479" s="218"/>
    </row>
    <row r="480" spans="1:5" ht="15.75" customHeight="1" x14ac:dyDescent="0.3">
      <c r="A480" s="217"/>
      <c r="E480" s="218"/>
    </row>
    <row r="481" spans="1:5" ht="15.75" customHeight="1" x14ac:dyDescent="0.3">
      <c r="A481" s="217"/>
      <c r="E481" s="218"/>
    </row>
    <row r="482" spans="1:5" ht="15.75" customHeight="1" x14ac:dyDescent="0.3">
      <c r="A482" s="217"/>
      <c r="E482" s="218"/>
    </row>
    <row r="483" spans="1:5" ht="15.75" customHeight="1" x14ac:dyDescent="0.3">
      <c r="A483" s="217"/>
      <c r="E483" s="218"/>
    </row>
    <row r="484" spans="1:5" ht="15.75" customHeight="1" x14ac:dyDescent="0.3">
      <c r="A484" s="217"/>
      <c r="E484" s="218"/>
    </row>
    <row r="485" spans="1:5" ht="15.75" customHeight="1" x14ac:dyDescent="0.3">
      <c r="A485" s="217"/>
      <c r="E485" s="218"/>
    </row>
    <row r="486" spans="1:5" ht="15.75" customHeight="1" x14ac:dyDescent="0.3">
      <c r="A486" s="217"/>
      <c r="E486" s="218"/>
    </row>
    <row r="487" spans="1:5" ht="15.75" customHeight="1" x14ac:dyDescent="0.3">
      <c r="A487" s="217"/>
      <c r="E487" s="218"/>
    </row>
    <row r="488" spans="1:5" ht="15.75" customHeight="1" x14ac:dyDescent="0.3">
      <c r="A488" s="217"/>
      <c r="E488" s="218"/>
    </row>
    <row r="489" spans="1:5" ht="15.75" customHeight="1" x14ac:dyDescent="0.3">
      <c r="A489" s="217"/>
      <c r="E489" s="218"/>
    </row>
    <row r="490" spans="1:5" ht="15.75" customHeight="1" x14ac:dyDescent="0.3">
      <c r="A490" s="217"/>
      <c r="E490" s="218"/>
    </row>
    <row r="491" spans="1:5" ht="15.75" customHeight="1" x14ac:dyDescent="0.3">
      <c r="A491" s="217"/>
      <c r="E491" s="218"/>
    </row>
    <row r="492" spans="1:5" ht="15.75" customHeight="1" x14ac:dyDescent="0.3">
      <c r="A492" s="217"/>
      <c r="E492" s="218"/>
    </row>
    <row r="493" spans="1:5" ht="15.75" customHeight="1" x14ac:dyDescent="0.3">
      <c r="A493" s="217"/>
      <c r="E493" s="218"/>
    </row>
    <row r="494" spans="1:5" ht="15.75" customHeight="1" x14ac:dyDescent="0.3">
      <c r="A494" s="217"/>
      <c r="E494" s="218"/>
    </row>
    <row r="495" spans="1:5" ht="15.75" customHeight="1" x14ac:dyDescent="0.3">
      <c r="A495" s="217"/>
      <c r="E495" s="218"/>
    </row>
    <row r="496" spans="1:5" ht="15.75" customHeight="1" x14ac:dyDescent="0.3">
      <c r="A496" s="217"/>
      <c r="E496" s="218"/>
    </row>
    <row r="497" spans="1:5" ht="15.75" customHeight="1" x14ac:dyDescent="0.3">
      <c r="A497" s="217"/>
      <c r="E497" s="218"/>
    </row>
    <row r="498" spans="1:5" ht="15.75" customHeight="1" x14ac:dyDescent="0.3">
      <c r="A498" s="217"/>
      <c r="E498" s="218"/>
    </row>
    <row r="499" spans="1:5" ht="15.75" customHeight="1" x14ac:dyDescent="0.3">
      <c r="A499" s="217"/>
      <c r="E499" s="218"/>
    </row>
    <row r="500" spans="1:5" ht="15.75" customHeight="1" x14ac:dyDescent="0.3">
      <c r="A500" s="217"/>
      <c r="E500" s="218"/>
    </row>
    <row r="501" spans="1:5" ht="15.75" customHeight="1" x14ac:dyDescent="0.3">
      <c r="A501" s="217"/>
      <c r="E501" s="218"/>
    </row>
    <row r="502" spans="1:5" ht="15.75" customHeight="1" x14ac:dyDescent="0.3">
      <c r="A502" s="217"/>
      <c r="E502" s="218"/>
    </row>
    <row r="503" spans="1:5" ht="15.75" customHeight="1" x14ac:dyDescent="0.3">
      <c r="A503" s="217"/>
      <c r="E503" s="218"/>
    </row>
    <row r="504" spans="1:5" ht="15.75" customHeight="1" x14ac:dyDescent="0.3">
      <c r="A504" s="217"/>
      <c r="E504" s="218"/>
    </row>
    <row r="505" spans="1:5" ht="15.75" customHeight="1" x14ac:dyDescent="0.3">
      <c r="A505" s="217"/>
      <c r="E505" s="218"/>
    </row>
    <row r="506" spans="1:5" ht="15.75" customHeight="1" x14ac:dyDescent="0.3">
      <c r="A506" s="217"/>
      <c r="E506" s="218"/>
    </row>
    <row r="507" spans="1:5" ht="15.75" customHeight="1" x14ac:dyDescent="0.3">
      <c r="A507" s="217"/>
      <c r="E507" s="218"/>
    </row>
    <row r="508" spans="1:5" ht="15.75" customHeight="1" x14ac:dyDescent="0.3">
      <c r="A508" s="217"/>
      <c r="E508" s="218"/>
    </row>
    <row r="509" spans="1:5" ht="15.75" customHeight="1" x14ac:dyDescent="0.3">
      <c r="A509" s="217"/>
      <c r="E509" s="218"/>
    </row>
    <row r="510" spans="1:5" ht="15.75" customHeight="1" x14ac:dyDescent="0.3">
      <c r="A510" s="217"/>
      <c r="E510" s="218"/>
    </row>
    <row r="511" spans="1:5" ht="15.75" customHeight="1" x14ac:dyDescent="0.3">
      <c r="A511" s="217"/>
      <c r="E511" s="218"/>
    </row>
    <row r="512" spans="1:5" ht="15.75" customHeight="1" x14ac:dyDescent="0.3">
      <c r="A512" s="217"/>
      <c r="E512" s="218"/>
    </row>
    <row r="513" spans="1:5" ht="15.75" customHeight="1" x14ac:dyDescent="0.3">
      <c r="A513" s="217"/>
      <c r="E513" s="218"/>
    </row>
    <row r="514" spans="1:5" ht="15.75" customHeight="1" x14ac:dyDescent="0.3">
      <c r="A514" s="217"/>
      <c r="E514" s="218"/>
    </row>
    <row r="515" spans="1:5" ht="15.75" customHeight="1" x14ac:dyDescent="0.3">
      <c r="A515" s="217"/>
      <c r="E515" s="218"/>
    </row>
    <row r="516" spans="1:5" ht="15.75" customHeight="1" x14ac:dyDescent="0.3">
      <c r="A516" s="217"/>
      <c r="E516" s="218"/>
    </row>
    <row r="517" spans="1:5" ht="15.75" customHeight="1" x14ac:dyDescent="0.3">
      <c r="A517" s="217"/>
      <c r="E517" s="218"/>
    </row>
    <row r="518" spans="1:5" ht="15.75" customHeight="1" x14ac:dyDescent="0.3">
      <c r="A518" s="217"/>
      <c r="E518" s="218"/>
    </row>
    <row r="519" spans="1:5" ht="15.75" customHeight="1" x14ac:dyDescent="0.3">
      <c r="A519" s="217"/>
      <c r="E519" s="218"/>
    </row>
    <row r="520" spans="1:5" ht="15.75" customHeight="1" x14ac:dyDescent="0.3">
      <c r="A520" s="217"/>
      <c r="E520" s="218"/>
    </row>
    <row r="521" spans="1:5" ht="15.75" customHeight="1" x14ac:dyDescent="0.3">
      <c r="A521" s="217"/>
      <c r="E521" s="218"/>
    </row>
    <row r="522" spans="1:5" ht="15.75" customHeight="1" x14ac:dyDescent="0.3">
      <c r="A522" s="217"/>
      <c r="E522" s="218"/>
    </row>
    <row r="523" spans="1:5" ht="15.75" customHeight="1" x14ac:dyDescent="0.3">
      <c r="A523" s="217"/>
      <c r="E523" s="218"/>
    </row>
    <row r="524" spans="1:5" ht="15.75" customHeight="1" x14ac:dyDescent="0.3">
      <c r="A524" s="217"/>
      <c r="E524" s="218"/>
    </row>
    <row r="525" spans="1:5" ht="15.75" customHeight="1" x14ac:dyDescent="0.3">
      <c r="A525" s="217"/>
      <c r="E525" s="218"/>
    </row>
    <row r="526" spans="1:5" ht="15.75" customHeight="1" x14ac:dyDescent="0.3">
      <c r="A526" s="217"/>
      <c r="E526" s="218"/>
    </row>
    <row r="527" spans="1:5" ht="15.75" customHeight="1" x14ac:dyDescent="0.3">
      <c r="A527" s="217"/>
      <c r="E527" s="218"/>
    </row>
    <row r="528" spans="1:5" ht="15.75" customHeight="1" x14ac:dyDescent="0.3">
      <c r="A528" s="217"/>
      <c r="E528" s="218"/>
    </row>
    <row r="529" spans="1:5" ht="15.75" customHeight="1" x14ac:dyDescent="0.3">
      <c r="A529" s="217"/>
      <c r="E529" s="218"/>
    </row>
    <row r="530" spans="1:5" ht="15.75" customHeight="1" x14ac:dyDescent="0.3">
      <c r="A530" s="217"/>
      <c r="E530" s="218"/>
    </row>
    <row r="531" spans="1:5" ht="15.75" customHeight="1" x14ac:dyDescent="0.3">
      <c r="A531" s="217"/>
      <c r="E531" s="218"/>
    </row>
    <row r="532" spans="1:5" ht="15.75" customHeight="1" x14ac:dyDescent="0.3">
      <c r="A532" s="217"/>
      <c r="E532" s="218"/>
    </row>
    <row r="533" spans="1:5" ht="15.75" customHeight="1" x14ac:dyDescent="0.3">
      <c r="A533" s="217"/>
      <c r="E533" s="218"/>
    </row>
    <row r="534" spans="1:5" ht="15.75" customHeight="1" x14ac:dyDescent="0.3">
      <c r="A534" s="217"/>
      <c r="E534" s="218"/>
    </row>
    <row r="535" spans="1:5" ht="15.75" customHeight="1" x14ac:dyDescent="0.3">
      <c r="A535" s="217"/>
      <c r="E535" s="218"/>
    </row>
    <row r="536" spans="1:5" ht="15.75" customHeight="1" x14ac:dyDescent="0.3">
      <c r="A536" s="217"/>
      <c r="E536" s="218"/>
    </row>
    <row r="537" spans="1:5" ht="15.75" customHeight="1" x14ac:dyDescent="0.3">
      <c r="A537" s="217"/>
      <c r="E537" s="218"/>
    </row>
    <row r="538" spans="1:5" ht="15.75" customHeight="1" x14ac:dyDescent="0.3">
      <c r="A538" s="217"/>
      <c r="E538" s="218"/>
    </row>
    <row r="539" spans="1:5" ht="15.75" customHeight="1" x14ac:dyDescent="0.3">
      <c r="A539" s="217"/>
      <c r="E539" s="218"/>
    </row>
    <row r="540" spans="1:5" ht="15.75" customHeight="1" x14ac:dyDescent="0.3">
      <c r="A540" s="217"/>
      <c r="E540" s="218"/>
    </row>
    <row r="541" spans="1:5" ht="15.75" customHeight="1" x14ac:dyDescent="0.3">
      <c r="A541" s="217"/>
      <c r="E541" s="218"/>
    </row>
    <row r="542" spans="1:5" ht="15.75" customHeight="1" x14ac:dyDescent="0.3">
      <c r="A542" s="217"/>
      <c r="E542" s="218"/>
    </row>
    <row r="543" spans="1:5" ht="15.75" customHeight="1" x14ac:dyDescent="0.3">
      <c r="A543" s="217"/>
      <c r="E543" s="218"/>
    </row>
    <row r="544" spans="1:5" ht="15.75" customHeight="1" x14ac:dyDescent="0.3">
      <c r="A544" s="217"/>
      <c r="E544" s="218"/>
    </row>
    <row r="545" spans="1:5" ht="15.75" customHeight="1" x14ac:dyDescent="0.3">
      <c r="A545" s="217"/>
      <c r="E545" s="218"/>
    </row>
    <row r="546" spans="1:5" ht="15.75" customHeight="1" x14ac:dyDescent="0.3">
      <c r="A546" s="217"/>
      <c r="E546" s="218"/>
    </row>
    <row r="547" spans="1:5" ht="15.75" customHeight="1" x14ac:dyDescent="0.3">
      <c r="A547" s="217"/>
      <c r="E547" s="218"/>
    </row>
    <row r="548" spans="1:5" ht="15.75" customHeight="1" x14ac:dyDescent="0.3">
      <c r="A548" s="217"/>
      <c r="E548" s="218"/>
    </row>
    <row r="549" spans="1:5" ht="15.75" customHeight="1" x14ac:dyDescent="0.3">
      <c r="A549" s="217"/>
      <c r="E549" s="218"/>
    </row>
    <row r="550" spans="1:5" ht="15.75" customHeight="1" x14ac:dyDescent="0.3">
      <c r="A550" s="217"/>
      <c r="E550" s="218"/>
    </row>
    <row r="551" spans="1:5" ht="15.75" customHeight="1" x14ac:dyDescent="0.3">
      <c r="A551" s="217"/>
      <c r="E551" s="218"/>
    </row>
    <row r="552" spans="1:5" ht="15.75" customHeight="1" x14ac:dyDescent="0.3">
      <c r="A552" s="217"/>
      <c r="E552" s="218"/>
    </row>
    <row r="553" spans="1:5" ht="15.75" customHeight="1" x14ac:dyDescent="0.3">
      <c r="A553" s="217"/>
      <c r="E553" s="218"/>
    </row>
    <row r="554" spans="1:5" ht="15.75" customHeight="1" x14ac:dyDescent="0.3">
      <c r="A554" s="217"/>
      <c r="E554" s="218"/>
    </row>
    <row r="555" spans="1:5" ht="15.75" customHeight="1" x14ac:dyDescent="0.3">
      <c r="A555" s="217"/>
      <c r="E555" s="218"/>
    </row>
    <row r="556" spans="1:5" ht="15.75" customHeight="1" x14ac:dyDescent="0.3">
      <c r="A556" s="217"/>
      <c r="E556" s="218"/>
    </row>
    <row r="557" spans="1:5" ht="15.75" customHeight="1" x14ac:dyDescent="0.3">
      <c r="A557" s="217"/>
      <c r="E557" s="218"/>
    </row>
    <row r="558" spans="1:5" ht="15.75" customHeight="1" x14ac:dyDescent="0.3">
      <c r="A558" s="217"/>
      <c r="E558" s="218"/>
    </row>
    <row r="559" spans="1:5" ht="15.75" customHeight="1" x14ac:dyDescent="0.3">
      <c r="A559" s="217"/>
      <c r="E559" s="218"/>
    </row>
    <row r="560" spans="1:5" ht="15.75" customHeight="1" x14ac:dyDescent="0.3">
      <c r="A560" s="217"/>
      <c r="E560" s="218"/>
    </row>
    <row r="561" spans="1:5" ht="15.75" customHeight="1" x14ac:dyDescent="0.3">
      <c r="A561" s="217"/>
      <c r="E561" s="218"/>
    </row>
    <row r="562" spans="1:5" ht="15.75" customHeight="1" x14ac:dyDescent="0.3">
      <c r="A562" s="217"/>
      <c r="E562" s="218"/>
    </row>
    <row r="563" spans="1:5" ht="15.75" customHeight="1" x14ac:dyDescent="0.3">
      <c r="A563" s="217"/>
      <c r="E563" s="218"/>
    </row>
    <row r="564" spans="1:5" ht="15.75" customHeight="1" x14ac:dyDescent="0.3">
      <c r="A564" s="217"/>
      <c r="E564" s="218"/>
    </row>
    <row r="565" spans="1:5" ht="15.75" customHeight="1" x14ac:dyDescent="0.3">
      <c r="A565" s="217"/>
      <c r="E565" s="218"/>
    </row>
    <row r="566" spans="1:5" ht="15.75" customHeight="1" x14ac:dyDescent="0.3">
      <c r="A566" s="217"/>
      <c r="E566" s="218"/>
    </row>
    <row r="567" spans="1:5" ht="15.75" customHeight="1" x14ac:dyDescent="0.3">
      <c r="A567" s="217"/>
      <c r="E567" s="218"/>
    </row>
    <row r="568" spans="1:5" ht="15.75" customHeight="1" x14ac:dyDescent="0.3">
      <c r="A568" s="217"/>
      <c r="E568" s="218"/>
    </row>
    <row r="569" spans="1:5" ht="15.75" customHeight="1" x14ac:dyDescent="0.3">
      <c r="A569" s="217"/>
      <c r="E569" s="218"/>
    </row>
    <row r="570" spans="1:5" ht="15.75" customHeight="1" x14ac:dyDescent="0.3">
      <c r="A570" s="217"/>
      <c r="E570" s="218"/>
    </row>
    <row r="571" spans="1:5" ht="15.75" customHeight="1" x14ac:dyDescent="0.3">
      <c r="A571" s="217"/>
      <c r="E571" s="218"/>
    </row>
    <row r="572" spans="1:5" ht="15.75" customHeight="1" x14ac:dyDescent="0.3">
      <c r="A572" s="217"/>
      <c r="E572" s="218"/>
    </row>
    <row r="573" spans="1:5" ht="15.75" customHeight="1" x14ac:dyDescent="0.3">
      <c r="A573" s="217"/>
      <c r="E573" s="218"/>
    </row>
    <row r="574" spans="1:5" ht="15.75" customHeight="1" x14ac:dyDescent="0.3">
      <c r="A574" s="217"/>
      <c r="E574" s="218"/>
    </row>
    <row r="575" spans="1:5" ht="15.75" customHeight="1" x14ac:dyDescent="0.3">
      <c r="A575" s="217"/>
      <c r="E575" s="218"/>
    </row>
    <row r="576" spans="1:5" ht="15.75" customHeight="1" x14ac:dyDescent="0.3">
      <c r="A576" s="217"/>
      <c r="E576" s="218"/>
    </row>
    <row r="577" spans="1:5" ht="15.75" customHeight="1" x14ac:dyDescent="0.3">
      <c r="A577" s="217"/>
      <c r="E577" s="218"/>
    </row>
    <row r="578" spans="1:5" ht="15.75" customHeight="1" x14ac:dyDescent="0.3">
      <c r="A578" s="217"/>
      <c r="E578" s="218"/>
    </row>
    <row r="579" spans="1:5" ht="15.75" customHeight="1" x14ac:dyDescent="0.3">
      <c r="A579" s="217"/>
      <c r="E579" s="218"/>
    </row>
    <row r="580" spans="1:5" ht="15.75" customHeight="1" x14ac:dyDescent="0.3">
      <c r="A580" s="217"/>
      <c r="E580" s="218"/>
    </row>
    <row r="581" spans="1:5" ht="15.75" customHeight="1" x14ac:dyDescent="0.3">
      <c r="A581" s="217"/>
      <c r="E581" s="218"/>
    </row>
    <row r="582" spans="1:5" ht="15.75" customHeight="1" x14ac:dyDescent="0.3">
      <c r="A582" s="217"/>
      <c r="E582" s="218"/>
    </row>
    <row r="583" spans="1:5" ht="15.75" customHeight="1" x14ac:dyDescent="0.3">
      <c r="A583" s="217"/>
      <c r="E583" s="218"/>
    </row>
    <row r="584" spans="1:5" ht="15.75" customHeight="1" x14ac:dyDescent="0.3">
      <c r="A584" s="217"/>
      <c r="E584" s="218"/>
    </row>
    <row r="585" spans="1:5" ht="15.75" customHeight="1" x14ac:dyDescent="0.3">
      <c r="A585" s="217"/>
      <c r="E585" s="218"/>
    </row>
    <row r="586" spans="1:5" ht="15.75" customHeight="1" x14ac:dyDescent="0.3">
      <c r="A586" s="217"/>
      <c r="E586" s="218"/>
    </row>
    <row r="587" spans="1:5" ht="15.75" customHeight="1" x14ac:dyDescent="0.3">
      <c r="A587" s="217"/>
      <c r="E587" s="218"/>
    </row>
    <row r="588" spans="1:5" ht="15.75" customHeight="1" x14ac:dyDescent="0.3">
      <c r="A588" s="217"/>
      <c r="E588" s="218"/>
    </row>
    <row r="589" spans="1:5" ht="15.75" customHeight="1" x14ac:dyDescent="0.3">
      <c r="A589" s="217"/>
      <c r="E589" s="218"/>
    </row>
    <row r="590" spans="1:5" ht="15.75" customHeight="1" x14ac:dyDescent="0.3">
      <c r="A590" s="217"/>
      <c r="E590" s="218"/>
    </row>
    <row r="591" spans="1:5" ht="15.75" customHeight="1" x14ac:dyDescent="0.3">
      <c r="A591" s="217"/>
      <c r="E591" s="218"/>
    </row>
    <row r="592" spans="1:5" ht="15.75" customHeight="1" x14ac:dyDescent="0.3">
      <c r="A592" s="217"/>
      <c r="E592" s="218"/>
    </row>
    <row r="593" spans="1:5" ht="15.75" customHeight="1" x14ac:dyDescent="0.3">
      <c r="A593" s="217"/>
      <c r="E593" s="218"/>
    </row>
    <row r="594" spans="1:5" ht="15.75" customHeight="1" x14ac:dyDescent="0.3">
      <c r="A594" s="217"/>
      <c r="E594" s="218"/>
    </row>
    <row r="595" spans="1:5" ht="15.75" customHeight="1" x14ac:dyDescent="0.3">
      <c r="A595" s="217"/>
      <c r="E595" s="218"/>
    </row>
    <row r="596" spans="1:5" ht="15.75" customHeight="1" x14ac:dyDescent="0.3">
      <c r="A596" s="217"/>
      <c r="E596" s="218"/>
    </row>
    <row r="597" spans="1:5" ht="15.75" customHeight="1" x14ac:dyDescent="0.3">
      <c r="A597" s="217"/>
      <c r="E597" s="218"/>
    </row>
    <row r="598" spans="1:5" ht="15.75" customHeight="1" x14ac:dyDescent="0.3">
      <c r="A598" s="217"/>
      <c r="E598" s="218"/>
    </row>
    <row r="599" spans="1:5" ht="15.75" customHeight="1" x14ac:dyDescent="0.3">
      <c r="A599" s="217"/>
      <c r="E599" s="218"/>
    </row>
    <row r="600" spans="1:5" ht="15.75" customHeight="1" x14ac:dyDescent="0.3">
      <c r="A600" s="217"/>
      <c r="E600" s="218"/>
    </row>
    <row r="601" spans="1:5" ht="15.75" customHeight="1" x14ac:dyDescent="0.3">
      <c r="A601" s="217"/>
      <c r="E601" s="218"/>
    </row>
    <row r="602" spans="1:5" ht="15.75" customHeight="1" x14ac:dyDescent="0.3">
      <c r="A602" s="217"/>
      <c r="E602" s="218"/>
    </row>
    <row r="603" spans="1:5" ht="15.75" customHeight="1" x14ac:dyDescent="0.3">
      <c r="A603" s="217"/>
      <c r="E603" s="218"/>
    </row>
    <row r="604" spans="1:5" ht="15.75" customHeight="1" x14ac:dyDescent="0.3">
      <c r="A604" s="217"/>
      <c r="E604" s="218"/>
    </row>
    <row r="605" spans="1:5" ht="15.75" customHeight="1" x14ac:dyDescent="0.3">
      <c r="A605" s="217"/>
      <c r="E605" s="218"/>
    </row>
    <row r="606" spans="1:5" ht="15.75" customHeight="1" x14ac:dyDescent="0.3">
      <c r="A606" s="217"/>
      <c r="E606" s="218"/>
    </row>
    <row r="607" spans="1:5" ht="15.75" customHeight="1" x14ac:dyDescent="0.3">
      <c r="A607" s="217"/>
      <c r="E607" s="218"/>
    </row>
    <row r="608" spans="1:5" ht="15.75" customHeight="1" x14ac:dyDescent="0.3">
      <c r="A608" s="217"/>
      <c r="E608" s="218"/>
    </row>
    <row r="609" spans="1:5" ht="15.75" customHeight="1" x14ac:dyDescent="0.3">
      <c r="A609" s="217"/>
      <c r="E609" s="218"/>
    </row>
    <row r="610" spans="1:5" ht="15.75" customHeight="1" x14ac:dyDescent="0.3">
      <c r="A610" s="217"/>
      <c r="E610" s="218"/>
    </row>
    <row r="611" spans="1:5" ht="15.75" customHeight="1" x14ac:dyDescent="0.3">
      <c r="A611" s="217"/>
      <c r="E611" s="218"/>
    </row>
    <row r="612" spans="1:5" ht="15.75" customHeight="1" x14ac:dyDescent="0.3">
      <c r="A612" s="217"/>
      <c r="E612" s="218"/>
    </row>
    <row r="613" spans="1:5" ht="15.75" customHeight="1" x14ac:dyDescent="0.3">
      <c r="A613" s="217"/>
      <c r="E613" s="218"/>
    </row>
    <row r="614" spans="1:5" ht="15.75" customHeight="1" x14ac:dyDescent="0.3">
      <c r="A614" s="217"/>
      <c r="E614" s="218"/>
    </row>
    <row r="615" spans="1:5" ht="15.75" customHeight="1" x14ac:dyDescent="0.3">
      <c r="A615" s="217"/>
      <c r="E615" s="218"/>
    </row>
    <row r="616" spans="1:5" ht="15.75" customHeight="1" x14ac:dyDescent="0.3">
      <c r="A616" s="217"/>
      <c r="E616" s="218"/>
    </row>
    <row r="617" spans="1:5" ht="15.75" customHeight="1" x14ac:dyDescent="0.3">
      <c r="A617" s="217"/>
      <c r="E617" s="218"/>
    </row>
    <row r="618" spans="1:5" ht="15.75" customHeight="1" x14ac:dyDescent="0.3">
      <c r="A618" s="217"/>
      <c r="E618" s="218"/>
    </row>
    <row r="619" spans="1:5" ht="15.75" customHeight="1" x14ac:dyDescent="0.3">
      <c r="A619" s="217"/>
      <c r="E619" s="218"/>
    </row>
    <row r="620" spans="1:5" ht="15.75" customHeight="1" x14ac:dyDescent="0.3">
      <c r="A620" s="217"/>
      <c r="E620" s="218"/>
    </row>
    <row r="621" spans="1:5" ht="15.75" customHeight="1" x14ac:dyDescent="0.3">
      <c r="A621" s="217"/>
      <c r="E621" s="218"/>
    </row>
    <row r="622" spans="1:5" ht="15.75" customHeight="1" x14ac:dyDescent="0.3">
      <c r="A622" s="217"/>
      <c r="E622" s="218"/>
    </row>
    <row r="623" spans="1:5" ht="15.75" customHeight="1" x14ac:dyDescent="0.3">
      <c r="A623" s="217"/>
      <c r="E623" s="218"/>
    </row>
    <row r="624" spans="1:5" ht="15.75" customHeight="1" x14ac:dyDescent="0.3">
      <c r="A624" s="217"/>
      <c r="E624" s="218"/>
    </row>
    <row r="625" spans="1:5" ht="15.75" customHeight="1" x14ac:dyDescent="0.3">
      <c r="A625" s="217"/>
      <c r="E625" s="218"/>
    </row>
    <row r="626" spans="1:5" ht="15.75" customHeight="1" x14ac:dyDescent="0.3">
      <c r="A626" s="217"/>
      <c r="E626" s="218"/>
    </row>
    <row r="627" spans="1:5" ht="15.75" customHeight="1" x14ac:dyDescent="0.3">
      <c r="A627" s="217"/>
      <c r="E627" s="218"/>
    </row>
    <row r="628" spans="1:5" ht="15.75" customHeight="1" x14ac:dyDescent="0.3">
      <c r="A628" s="217"/>
      <c r="E628" s="218"/>
    </row>
    <row r="629" spans="1:5" ht="15.75" customHeight="1" x14ac:dyDescent="0.3">
      <c r="A629" s="217"/>
      <c r="E629" s="218"/>
    </row>
    <row r="630" spans="1:5" ht="15.75" customHeight="1" x14ac:dyDescent="0.3">
      <c r="A630" s="217"/>
      <c r="E630" s="218"/>
    </row>
    <row r="631" spans="1:5" ht="15.75" customHeight="1" x14ac:dyDescent="0.3">
      <c r="A631" s="217"/>
      <c r="E631" s="218"/>
    </row>
    <row r="632" spans="1:5" ht="15.75" customHeight="1" x14ac:dyDescent="0.3">
      <c r="A632" s="217"/>
      <c r="E632" s="218"/>
    </row>
    <row r="633" spans="1:5" ht="15.75" customHeight="1" x14ac:dyDescent="0.3">
      <c r="A633" s="217"/>
      <c r="E633" s="218"/>
    </row>
    <row r="634" spans="1:5" ht="15.75" customHeight="1" x14ac:dyDescent="0.3">
      <c r="A634" s="217"/>
      <c r="E634" s="218"/>
    </row>
    <row r="635" spans="1:5" ht="15.75" customHeight="1" x14ac:dyDescent="0.3">
      <c r="A635" s="217"/>
      <c r="E635" s="218"/>
    </row>
    <row r="636" spans="1:5" ht="15.75" customHeight="1" x14ac:dyDescent="0.3">
      <c r="A636" s="217"/>
      <c r="E636" s="218"/>
    </row>
    <row r="637" spans="1:5" ht="15.75" customHeight="1" x14ac:dyDescent="0.3">
      <c r="A637" s="217"/>
      <c r="E637" s="218"/>
    </row>
    <row r="638" spans="1:5" ht="15.75" customHeight="1" x14ac:dyDescent="0.3">
      <c r="A638" s="217"/>
      <c r="E638" s="218"/>
    </row>
    <row r="639" spans="1:5" ht="15.75" customHeight="1" x14ac:dyDescent="0.3">
      <c r="A639" s="217"/>
      <c r="E639" s="218"/>
    </row>
    <row r="640" spans="1:5" ht="15.75" customHeight="1" x14ac:dyDescent="0.3">
      <c r="A640" s="217"/>
      <c r="E640" s="218"/>
    </row>
    <row r="641" spans="1:5" ht="15.75" customHeight="1" x14ac:dyDescent="0.3">
      <c r="A641" s="217"/>
      <c r="E641" s="218"/>
    </row>
    <row r="642" spans="1:5" ht="15.75" customHeight="1" x14ac:dyDescent="0.3">
      <c r="A642" s="217"/>
      <c r="E642" s="218"/>
    </row>
    <row r="643" spans="1:5" ht="15.75" customHeight="1" x14ac:dyDescent="0.3">
      <c r="A643" s="217"/>
      <c r="E643" s="218"/>
    </row>
    <row r="644" spans="1:5" ht="15.75" customHeight="1" x14ac:dyDescent="0.3">
      <c r="A644" s="217"/>
      <c r="E644" s="218"/>
    </row>
    <row r="645" spans="1:5" ht="15.75" customHeight="1" x14ac:dyDescent="0.3">
      <c r="A645" s="217"/>
      <c r="E645" s="218"/>
    </row>
    <row r="646" spans="1:5" ht="15.75" customHeight="1" x14ac:dyDescent="0.3">
      <c r="A646" s="217"/>
      <c r="E646" s="218"/>
    </row>
    <row r="647" spans="1:5" ht="15.75" customHeight="1" x14ac:dyDescent="0.3">
      <c r="A647" s="217"/>
      <c r="E647" s="218"/>
    </row>
    <row r="648" spans="1:5" ht="15.75" customHeight="1" x14ac:dyDescent="0.3">
      <c r="A648" s="217"/>
      <c r="E648" s="218"/>
    </row>
    <row r="649" spans="1:5" ht="15.75" customHeight="1" x14ac:dyDescent="0.3">
      <c r="A649" s="217"/>
      <c r="E649" s="218"/>
    </row>
    <row r="650" spans="1:5" ht="15.75" customHeight="1" x14ac:dyDescent="0.3">
      <c r="A650" s="217"/>
      <c r="E650" s="218"/>
    </row>
    <row r="651" spans="1:5" ht="15.75" customHeight="1" x14ac:dyDescent="0.3">
      <c r="A651" s="217"/>
      <c r="E651" s="218"/>
    </row>
    <row r="652" spans="1:5" ht="15.75" customHeight="1" x14ac:dyDescent="0.3">
      <c r="A652" s="217"/>
      <c r="E652" s="218"/>
    </row>
    <row r="653" spans="1:5" ht="15.75" customHeight="1" x14ac:dyDescent="0.3">
      <c r="A653" s="217"/>
      <c r="E653" s="218"/>
    </row>
    <row r="654" spans="1:5" ht="15.75" customHeight="1" x14ac:dyDescent="0.3">
      <c r="A654" s="217"/>
      <c r="E654" s="218"/>
    </row>
    <row r="655" spans="1:5" ht="15.75" customHeight="1" x14ac:dyDescent="0.3">
      <c r="A655" s="217"/>
      <c r="E655" s="218"/>
    </row>
    <row r="656" spans="1:5" ht="15.75" customHeight="1" x14ac:dyDescent="0.3">
      <c r="A656" s="217"/>
      <c r="E656" s="218"/>
    </row>
    <row r="657" spans="1:5" ht="15.75" customHeight="1" x14ac:dyDescent="0.3">
      <c r="A657" s="217"/>
      <c r="E657" s="218"/>
    </row>
    <row r="658" spans="1:5" ht="15.75" customHeight="1" x14ac:dyDescent="0.3">
      <c r="A658" s="217"/>
      <c r="E658" s="218"/>
    </row>
    <row r="659" spans="1:5" ht="15.75" customHeight="1" x14ac:dyDescent="0.3">
      <c r="A659" s="217"/>
      <c r="E659" s="218"/>
    </row>
    <row r="660" spans="1:5" ht="15.75" customHeight="1" x14ac:dyDescent="0.3">
      <c r="A660" s="217"/>
      <c r="E660" s="218"/>
    </row>
    <row r="661" spans="1:5" ht="15.75" customHeight="1" x14ac:dyDescent="0.3">
      <c r="A661" s="217"/>
      <c r="E661" s="218"/>
    </row>
    <row r="662" spans="1:5" ht="15.75" customHeight="1" x14ac:dyDescent="0.3">
      <c r="A662" s="217"/>
      <c r="E662" s="218"/>
    </row>
    <row r="663" spans="1:5" ht="15.75" customHeight="1" x14ac:dyDescent="0.3">
      <c r="A663" s="217"/>
      <c r="E663" s="218"/>
    </row>
    <row r="664" spans="1:5" ht="15.75" customHeight="1" x14ac:dyDescent="0.3">
      <c r="A664" s="217"/>
      <c r="E664" s="218"/>
    </row>
    <row r="665" spans="1:5" ht="15.75" customHeight="1" x14ac:dyDescent="0.3">
      <c r="A665" s="217"/>
      <c r="E665" s="218"/>
    </row>
    <row r="666" spans="1:5" ht="15.75" customHeight="1" x14ac:dyDescent="0.3">
      <c r="A666" s="217"/>
      <c r="E666" s="218"/>
    </row>
    <row r="667" spans="1:5" ht="15.75" customHeight="1" x14ac:dyDescent="0.3">
      <c r="A667" s="217"/>
      <c r="E667" s="218"/>
    </row>
    <row r="668" spans="1:5" ht="15.75" customHeight="1" x14ac:dyDescent="0.3">
      <c r="A668" s="217"/>
      <c r="E668" s="218"/>
    </row>
    <row r="669" spans="1:5" ht="15.75" customHeight="1" x14ac:dyDescent="0.3">
      <c r="A669" s="217"/>
      <c r="E669" s="218"/>
    </row>
    <row r="670" spans="1:5" ht="15.75" customHeight="1" x14ac:dyDescent="0.3">
      <c r="A670" s="217"/>
      <c r="E670" s="218"/>
    </row>
    <row r="671" spans="1:5" ht="15.75" customHeight="1" x14ac:dyDescent="0.3">
      <c r="A671" s="217"/>
      <c r="E671" s="218"/>
    </row>
    <row r="672" spans="1:5" ht="15.75" customHeight="1" x14ac:dyDescent="0.3">
      <c r="A672" s="217"/>
      <c r="E672" s="218"/>
    </row>
    <row r="673" spans="1:5" ht="15.75" customHeight="1" x14ac:dyDescent="0.3">
      <c r="A673" s="217"/>
      <c r="E673" s="218"/>
    </row>
    <row r="674" spans="1:5" ht="15.75" customHeight="1" x14ac:dyDescent="0.3">
      <c r="A674" s="217"/>
      <c r="E674" s="218"/>
    </row>
    <row r="675" spans="1:5" ht="15.75" customHeight="1" x14ac:dyDescent="0.3">
      <c r="A675" s="217"/>
      <c r="E675" s="218"/>
    </row>
    <row r="676" spans="1:5" ht="15.75" customHeight="1" x14ac:dyDescent="0.3">
      <c r="A676" s="217"/>
      <c r="E676" s="218"/>
    </row>
    <row r="677" spans="1:5" ht="15.75" customHeight="1" x14ac:dyDescent="0.3">
      <c r="A677" s="217"/>
      <c r="E677" s="218"/>
    </row>
    <row r="678" spans="1:5" ht="15.75" customHeight="1" x14ac:dyDescent="0.3">
      <c r="A678" s="217"/>
      <c r="E678" s="218"/>
    </row>
    <row r="679" spans="1:5" ht="15.75" customHeight="1" x14ac:dyDescent="0.3">
      <c r="A679" s="217"/>
      <c r="E679" s="218"/>
    </row>
    <row r="680" spans="1:5" ht="15.75" customHeight="1" x14ac:dyDescent="0.3">
      <c r="A680" s="217"/>
      <c r="E680" s="218"/>
    </row>
    <row r="681" spans="1:5" ht="15.75" customHeight="1" x14ac:dyDescent="0.3">
      <c r="A681" s="217"/>
      <c r="E681" s="218"/>
    </row>
    <row r="682" spans="1:5" ht="15.75" customHeight="1" x14ac:dyDescent="0.3">
      <c r="A682" s="217"/>
      <c r="E682" s="218"/>
    </row>
    <row r="683" spans="1:5" ht="15.75" customHeight="1" x14ac:dyDescent="0.3">
      <c r="A683" s="217"/>
      <c r="E683" s="218"/>
    </row>
    <row r="684" spans="1:5" ht="15.75" customHeight="1" x14ac:dyDescent="0.3">
      <c r="A684" s="217"/>
      <c r="E684" s="218"/>
    </row>
    <row r="685" spans="1:5" ht="15.75" customHeight="1" x14ac:dyDescent="0.3">
      <c r="A685" s="217"/>
      <c r="E685" s="218"/>
    </row>
    <row r="686" spans="1:5" ht="15.75" customHeight="1" x14ac:dyDescent="0.3">
      <c r="A686" s="217"/>
      <c r="E686" s="218"/>
    </row>
    <row r="687" spans="1:5" ht="15.75" customHeight="1" x14ac:dyDescent="0.3">
      <c r="A687" s="217"/>
      <c r="E687" s="218"/>
    </row>
    <row r="688" spans="1:5" ht="15.75" customHeight="1" x14ac:dyDescent="0.3">
      <c r="A688" s="217"/>
      <c r="E688" s="218"/>
    </row>
    <row r="689" spans="1:5" ht="15.75" customHeight="1" x14ac:dyDescent="0.3">
      <c r="A689" s="217"/>
      <c r="E689" s="218"/>
    </row>
    <row r="690" spans="1:5" ht="15.75" customHeight="1" x14ac:dyDescent="0.3">
      <c r="A690" s="217"/>
      <c r="E690" s="218"/>
    </row>
    <row r="691" spans="1:5" ht="15.75" customHeight="1" x14ac:dyDescent="0.3">
      <c r="A691" s="217"/>
      <c r="E691" s="218"/>
    </row>
    <row r="692" spans="1:5" ht="15.75" customHeight="1" x14ac:dyDescent="0.3">
      <c r="A692" s="217"/>
      <c r="E692" s="218"/>
    </row>
    <row r="693" spans="1:5" ht="15.75" customHeight="1" x14ac:dyDescent="0.3">
      <c r="A693" s="217"/>
      <c r="E693" s="218"/>
    </row>
    <row r="694" spans="1:5" ht="15.75" customHeight="1" x14ac:dyDescent="0.3">
      <c r="A694" s="217"/>
      <c r="E694" s="218"/>
    </row>
    <row r="695" spans="1:5" ht="15.75" customHeight="1" x14ac:dyDescent="0.3">
      <c r="A695" s="217"/>
      <c r="E695" s="218"/>
    </row>
    <row r="696" spans="1:5" ht="15.75" customHeight="1" x14ac:dyDescent="0.3">
      <c r="A696" s="217"/>
      <c r="E696" s="218"/>
    </row>
    <row r="697" spans="1:5" ht="15.75" customHeight="1" x14ac:dyDescent="0.3">
      <c r="A697" s="217"/>
      <c r="E697" s="218"/>
    </row>
    <row r="698" spans="1:5" ht="15.75" customHeight="1" x14ac:dyDescent="0.3">
      <c r="A698" s="217"/>
      <c r="E698" s="218"/>
    </row>
    <row r="699" spans="1:5" ht="15.75" customHeight="1" x14ac:dyDescent="0.3">
      <c r="A699" s="217"/>
      <c r="E699" s="218"/>
    </row>
    <row r="700" spans="1:5" ht="15.75" customHeight="1" x14ac:dyDescent="0.3">
      <c r="A700" s="217"/>
      <c r="E700" s="218"/>
    </row>
    <row r="701" spans="1:5" ht="15.75" customHeight="1" x14ac:dyDescent="0.3">
      <c r="A701" s="217"/>
      <c r="E701" s="218"/>
    </row>
    <row r="702" spans="1:5" ht="15.75" customHeight="1" x14ac:dyDescent="0.3">
      <c r="A702" s="217"/>
      <c r="E702" s="218"/>
    </row>
    <row r="703" spans="1:5" ht="15.75" customHeight="1" x14ac:dyDescent="0.3">
      <c r="A703" s="217"/>
      <c r="E703" s="218"/>
    </row>
    <row r="704" spans="1:5" ht="15.75" customHeight="1" x14ac:dyDescent="0.3">
      <c r="A704" s="217"/>
      <c r="E704" s="218"/>
    </row>
    <row r="705" spans="1:5" ht="15.75" customHeight="1" x14ac:dyDescent="0.3">
      <c r="A705" s="217"/>
      <c r="E705" s="218"/>
    </row>
    <row r="706" spans="1:5" ht="15.75" customHeight="1" x14ac:dyDescent="0.3">
      <c r="A706" s="217"/>
      <c r="E706" s="218"/>
    </row>
    <row r="707" spans="1:5" ht="15.75" customHeight="1" x14ac:dyDescent="0.3">
      <c r="A707" s="217"/>
      <c r="E707" s="218"/>
    </row>
    <row r="708" spans="1:5" ht="15.75" customHeight="1" x14ac:dyDescent="0.3">
      <c r="A708" s="217"/>
      <c r="E708" s="218"/>
    </row>
    <row r="709" spans="1:5" ht="15.75" customHeight="1" x14ac:dyDescent="0.3">
      <c r="A709" s="217"/>
      <c r="E709" s="218"/>
    </row>
    <row r="710" spans="1:5" ht="15.75" customHeight="1" x14ac:dyDescent="0.3">
      <c r="A710" s="217"/>
      <c r="E710" s="218"/>
    </row>
    <row r="711" spans="1:5" ht="15.75" customHeight="1" x14ac:dyDescent="0.3">
      <c r="A711" s="217"/>
      <c r="E711" s="218"/>
    </row>
    <row r="712" spans="1:5" ht="15.75" customHeight="1" x14ac:dyDescent="0.3">
      <c r="A712" s="217"/>
      <c r="E712" s="218"/>
    </row>
    <row r="713" spans="1:5" ht="15.75" customHeight="1" x14ac:dyDescent="0.3">
      <c r="A713" s="217"/>
      <c r="E713" s="218"/>
    </row>
    <row r="714" spans="1:5" ht="15.75" customHeight="1" x14ac:dyDescent="0.3">
      <c r="A714" s="217"/>
      <c r="E714" s="218"/>
    </row>
    <row r="715" spans="1:5" ht="15.75" customHeight="1" x14ac:dyDescent="0.3">
      <c r="A715" s="217"/>
      <c r="E715" s="218"/>
    </row>
    <row r="716" spans="1:5" ht="15.75" customHeight="1" x14ac:dyDescent="0.3">
      <c r="A716" s="217"/>
      <c r="E716" s="218"/>
    </row>
    <row r="717" spans="1:5" ht="15.75" customHeight="1" x14ac:dyDescent="0.3">
      <c r="A717" s="217"/>
      <c r="E717" s="218"/>
    </row>
    <row r="718" spans="1:5" ht="15.75" customHeight="1" x14ac:dyDescent="0.3">
      <c r="A718" s="217"/>
      <c r="E718" s="218"/>
    </row>
    <row r="719" spans="1:5" ht="15.75" customHeight="1" x14ac:dyDescent="0.3">
      <c r="A719" s="217"/>
      <c r="E719" s="218"/>
    </row>
    <row r="720" spans="1:5" ht="15.75" customHeight="1" x14ac:dyDescent="0.3">
      <c r="A720" s="217"/>
      <c r="E720" s="218"/>
    </row>
    <row r="721" spans="1:5" ht="15.75" customHeight="1" x14ac:dyDescent="0.3">
      <c r="A721" s="217"/>
      <c r="E721" s="218"/>
    </row>
    <row r="722" spans="1:5" ht="15.75" customHeight="1" x14ac:dyDescent="0.3">
      <c r="A722" s="217"/>
      <c r="E722" s="218"/>
    </row>
    <row r="723" spans="1:5" ht="15.75" customHeight="1" x14ac:dyDescent="0.3">
      <c r="A723" s="217"/>
      <c r="E723" s="218"/>
    </row>
    <row r="724" spans="1:5" ht="15.75" customHeight="1" x14ac:dyDescent="0.3">
      <c r="A724" s="217"/>
      <c r="E724" s="218"/>
    </row>
    <row r="725" spans="1:5" ht="15.75" customHeight="1" x14ac:dyDescent="0.3">
      <c r="A725" s="217"/>
      <c r="E725" s="218"/>
    </row>
    <row r="726" spans="1:5" ht="15.75" customHeight="1" x14ac:dyDescent="0.3">
      <c r="A726" s="217"/>
      <c r="E726" s="218"/>
    </row>
    <row r="727" spans="1:5" ht="15.75" customHeight="1" x14ac:dyDescent="0.3">
      <c r="A727" s="217"/>
      <c r="E727" s="218"/>
    </row>
    <row r="728" spans="1:5" ht="15.75" customHeight="1" x14ac:dyDescent="0.3">
      <c r="A728" s="217"/>
      <c r="E728" s="218"/>
    </row>
    <row r="729" spans="1:5" ht="15.75" customHeight="1" x14ac:dyDescent="0.3">
      <c r="A729" s="217"/>
      <c r="E729" s="218"/>
    </row>
    <row r="730" spans="1:5" ht="15.75" customHeight="1" x14ac:dyDescent="0.3">
      <c r="A730" s="217"/>
      <c r="E730" s="218"/>
    </row>
    <row r="731" spans="1:5" ht="15.75" customHeight="1" x14ac:dyDescent="0.3">
      <c r="A731" s="217"/>
      <c r="E731" s="218"/>
    </row>
    <row r="732" spans="1:5" ht="15.75" customHeight="1" x14ac:dyDescent="0.3">
      <c r="A732" s="217"/>
      <c r="E732" s="218"/>
    </row>
    <row r="733" spans="1:5" ht="15.75" customHeight="1" x14ac:dyDescent="0.3">
      <c r="A733" s="217"/>
      <c r="E733" s="218"/>
    </row>
    <row r="734" spans="1:5" ht="15.75" customHeight="1" x14ac:dyDescent="0.3">
      <c r="A734" s="217"/>
      <c r="E734" s="218"/>
    </row>
    <row r="735" spans="1:5" ht="15.75" customHeight="1" x14ac:dyDescent="0.3">
      <c r="A735" s="217"/>
      <c r="E735" s="218"/>
    </row>
    <row r="736" spans="1:5" ht="15.75" customHeight="1" x14ac:dyDescent="0.3">
      <c r="A736" s="217"/>
      <c r="E736" s="218"/>
    </row>
    <row r="737" spans="1:5" ht="15.75" customHeight="1" x14ac:dyDescent="0.3">
      <c r="A737" s="217"/>
      <c r="E737" s="218"/>
    </row>
    <row r="738" spans="1:5" ht="15.75" customHeight="1" x14ac:dyDescent="0.3">
      <c r="A738" s="217"/>
      <c r="E738" s="218"/>
    </row>
    <row r="739" spans="1:5" ht="15.75" customHeight="1" x14ac:dyDescent="0.3">
      <c r="A739" s="217"/>
      <c r="E739" s="218"/>
    </row>
    <row r="740" spans="1:5" ht="15.75" customHeight="1" x14ac:dyDescent="0.3">
      <c r="A740" s="217"/>
      <c r="E740" s="218"/>
    </row>
    <row r="741" spans="1:5" ht="15.75" customHeight="1" x14ac:dyDescent="0.3">
      <c r="A741" s="217"/>
      <c r="E741" s="218"/>
    </row>
    <row r="742" spans="1:5" ht="15.75" customHeight="1" x14ac:dyDescent="0.3">
      <c r="A742" s="217"/>
      <c r="E742" s="218"/>
    </row>
    <row r="743" spans="1:5" ht="15.75" customHeight="1" x14ac:dyDescent="0.3">
      <c r="A743" s="217"/>
      <c r="E743" s="218"/>
    </row>
    <row r="744" spans="1:5" ht="15.75" customHeight="1" x14ac:dyDescent="0.3">
      <c r="A744" s="217"/>
      <c r="E744" s="218"/>
    </row>
    <row r="745" spans="1:5" ht="15.75" customHeight="1" x14ac:dyDescent="0.3">
      <c r="A745" s="217"/>
      <c r="E745" s="218"/>
    </row>
    <row r="746" spans="1:5" ht="15.75" customHeight="1" x14ac:dyDescent="0.3">
      <c r="A746" s="217"/>
      <c r="E746" s="218"/>
    </row>
    <row r="747" spans="1:5" ht="15.75" customHeight="1" x14ac:dyDescent="0.3">
      <c r="A747" s="217"/>
      <c r="E747" s="218"/>
    </row>
    <row r="748" spans="1:5" ht="15.75" customHeight="1" x14ac:dyDescent="0.3">
      <c r="A748" s="217"/>
      <c r="E748" s="218"/>
    </row>
    <row r="749" spans="1:5" ht="15.75" customHeight="1" x14ac:dyDescent="0.3">
      <c r="A749" s="217"/>
      <c r="E749" s="218"/>
    </row>
    <row r="750" spans="1:5" ht="15.75" customHeight="1" x14ac:dyDescent="0.3">
      <c r="A750" s="217"/>
      <c r="E750" s="218"/>
    </row>
    <row r="751" spans="1:5" ht="15.75" customHeight="1" x14ac:dyDescent="0.3">
      <c r="A751" s="217"/>
      <c r="E751" s="218"/>
    </row>
    <row r="752" spans="1:5" ht="15.75" customHeight="1" x14ac:dyDescent="0.3">
      <c r="A752" s="217"/>
      <c r="E752" s="218"/>
    </row>
    <row r="753" spans="1:5" ht="15.75" customHeight="1" x14ac:dyDescent="0.3">
      <c r="A753" s="217"/>
      <c r="E753" s="218"/>
    </row>
    <row r="754" spans="1:5" ht="15.75" customHeight="1" x14ac:dyDescent="0.3">
      <c r="A754" s="217"/>
      <c r="E754" s="218"/>
    </row>
    <row r="755" spans="1:5" ht="15.75" customHeight="1" x14ac:dyDescent="0.3">
      <c r="A755" s="217"/>
      <c r="E755" s="218"/>
    </row>
    <row r="756" spans="1:5" ht="15.75" customHeight="1" x14ac:dyDescent="0.3">
      <c r="A756" s="217"/>
      <c r="E756" s="218"/>
    </row>
    <row r="757" spans="1:5" ht="15.75" customHeight="1" x14ac:dyDescent="0.3">
      <c r="A757" s="217"/>
      <c r="E757" s="218"/>
    </row>
    <row r="758" spans="1:5" ht="15.75" customHeight="1" x14ac:dyDescent="0.3">
      <c r="A758" s="217"/>
      <c r="E758" s="218"/>
    </row>
    <row r="759" spans="1:5" ht="15.75" customHeight="1" x14ac:dyDescent="0.3">
      <c r="A759" s="217"/>
      <c r="E759" s="218"/>
    </row>
    <row r="760" spans="1:5" ht="15.75" customHeight="1" x14ac:dyDescent="0.3">
      <c r="A760" s="217"/>
      <c r="E760" s="218"/>
    </row>
    <row r="761" spans="1:5" ht="15.75" customHeight="1" x14ac:dyDescent="0.3">
      <c r="A761" s="217"/>
      <c r="E761" s="218"/>
    </row>
    <row r="762" spans="1:5" ht="15.75" customHeight="1" x14ac:dyDescent="0.3">
      <c r="A762" s="217"/>
      <c r="E762" s="218"/>
    </row>
    <row r="763" spans="1:5" ht="15.75" customHeight="1" x14ac:dyDescent="0.3">
      <c r="A763" s="217"/>
      <c r="E763" s="218"/>
    </row>
    <row r="764" spans="1:5" ht="15.75" customHeight="1" x14ac:dyDescent="0.3">
      <c r="A764" s="217"/>
      <c r="E764" s="218"/>
    </row>
    <row r="765" spans="1:5" ht="15.75" customHeight="1" x14ac:dyDescent="0.3">
      <c r="A765" s="217"/>
      <c r="E765" s="218"/>
    </row>
    <row r="766" spans="1:5" ht="15.75" customHeight="1" x14ac:dyDescent="0.3">
      <c r="A766" s="217"/>
      <c r="E766" s="218"/>
    </row>
    <row r="767" spans="1:5" ht="15.75" customHeight="1" x14ac:dyDescent="0.3">
      <c r="A767" s="217"/>
      <c r="E767" s="218"/>
    </row>
    <row r="768" spans="1:5" ht="15.75" customHeight="1" x14ac:dyDescent="0.3">
      <c r="A768" s="217"/>
      <c r="E768" s="218"/>
    </row>
    <row r="769" spans="1:5" ht="15.75" customHeight="1" x14ac:dyDescent="0.3">
      <c r="A769" s="217"/>
      <c r="E769" s="218"/>
    </row>
    <row r="770" spans="1:5" ht="15.75" customHeight="1" x14ac:dyDescent="0.3">
      <c r="A770" s="217"/>
      <c r="E770" s="218"/>
    </row>
    <row r="771" spans="1:5" ht="15.75" customHeight="1" x14ac:dyDescent="0.3">
      <c r="A771" s="217"/>
      <c r="E771" s="218"/>
    </row>
    <row r="772" spans="1:5" ht="15.75" customHeight="1" x14ac:dyDescent="0.3">
      <c r="A772" s="217"/>
      <c r="E772" s="218"/>
    </row>
    <row r="773" spans="1:5" ht="15.75" customHeight="1" x14ac:dyDescent="0.3">
      <c r="A773" s="217"/>
      <c r="E773" s="218"/>
    </row>
    <row r="774" spans="1:5" ht="15.75" customHeight="1" x14ac:dyDescent="0.3">
      <c r="A774" s="217"/>
      <c r="E774" s="218"/>
    </row>
    <row r="775" spans="1:5" ht="15.75" customHeight="1" x14ac:dyDescent="0.3">
      <c r="A775" s="217"/>
      <c r="E775" s="218"/>
    </row>
    <row r="776" spans="1:5" ht="15.75" customHeight="1" x14ac:dyDescent="0.3">
      <c r="A776" s="217"/>
      <c r="E776" s="218"/>
    </row>
    <row r="777" spans="1:5" ht="15.75" customHeight="1" x14ac:dyDescent="0.3">
      <c r="A777" s="217"/>
      <c r="E777" s="218"/>
    </row>
    <row r="778" spans="1:5" ht="15.75" customHeight="1" x14ac:dyDescent="0.3">
      <c r="A778" s="217"/>
      <c r="E778" s="218"/>
    </row>
    <row r="779" spans="1:5" ht="15.75" customHeight="1" x14ac:dyDescent="0.3">
      <c r="A779" s="217"/>
      <c r="E779" s="218"/>
    </row>
    <row r="780" spans="1:5" ht="15.75" customHeight="1" x14ac:dyDescent="0.3">
      <c r="A780" s="217"/>
      <c r="E780" s="218"/>
    </row>
    <row r="781" spans="1:5" ht="15.75" customHeight="1" x14ac:dyDescent="0.3">
      <c r="A781" s="217"/>
      <c r="E781" s="218"/>
    </row>
    <row r="782" spans="1:5" ht="15.75" customHeight="1" x14ac:dyDescent="0.3">
      <c r="A782" s="217"/>
      <c r="E782" s="218"/>
    </row>
    <row r="783" spans="1:5" ht="15.75" customHeight="1" x14ac:dyDescent="0.3">
      <c r="A783" s="217"/>
      <c r="E783" s="218"/>
    </row>
    <row r="784" spans="1:5" ht="15.75" customHeight="1" x14ac:dyDescent="0.3">
      <c r="A784" s="217"/>
      <c r="E784" s="218"/>
    </row>
    <row r="785" spans="1:5" ht="15.75" customHeight="1" x14ac:dyDescent="0.3">
      <c r="A785" s="217"/>
      <c r="E785" s="218"/>
    </row>
    <row r="786" spans="1:5" ht="15.75" customHeight="1" x14ac:dyDescent="0.3">
      <c r="A786" s="217"/>
      <c r="E786" s="218"/>
    </row>
    <row r="787" spans="1:5" ht="15.75" customHeight="1" x14ac:dyDescent="0.3">
      <c r="A787" s="217"/>
      <c r="E787" s="218"/>
    </row>
    <row r="788" spans="1:5" ht="15.75" customHeight="1" x14ac:dyDescent="0.3">
      <c r="A788" s="217"/>
      <c r="E788" s="218"/>
    </row>
    <row r="789" spans="1:5" ht="15.75" customHeight="1" x14ac:dyDescent="0.3">
      <c r="A789" s="217"/>
      <c r="E789" s="218"/>
    </row>
    <row r="790" spans="1:5" ht="15.75" customHeight="1" x14ac:dyDescent="0.3">
      <c r="A790" s="217"/>
      <c r="E790" s="218"/>
    </row>
    <row r="791" spans="1:5" ht="15.75" customHeight="1" x14ac:dyDescent="0.3">
      <c r="A791" s="217"/>
      <c r="E791" s="218"/>
    </row>
    <row r="792" spans="1:5" ht="15.75" customHeight="1" x14ac:dyDescent="0.3">
      <c r="A792" s="217"/>
      <c r="E792" s="218"/>
    </row>
    <row r="793" spans="1:5" ht="15.75" customHeight="1" x14ac:dyDescent="0.3">
      <c r="A793" s="217"/>
      <c r="E793" s="218"/>
    </row>
    <row r="794" spans="1:5" ht="15.75" customHeight="1" x14ac:dyDescent="0.3">
      <c r="A794" s="217"/>
      <c r="E794" s="218"/>
    </row>
    <row r="795" spans="1:5" ht="15.75" customHeight="1" x14ac:dyDescent="0.3">
      <c r="A795" s="217"/>
      <c r="E795" s="218"/>
    </row>
    <row r="796" spans="1:5" ht="15.75" customHeight="1" x14ac:dyDescent="0.3">
      <c r="A796" s="217"/>
      <c r="E796" s="218"/>
    </row>
    <row r="797" spans="1:5" ht="15.75" customHeight="1" x14ac:dyDescent="0.3">
      <c r="A797" s="217"/>
      <c r="E797" s="218"/>
    </row>
    <row r="798" spans="1:5" ht="15.75" customHeight="1" x14ac:dyDescent="0.3">
      <c r="A798" s="217"/>
      <c r="E798" s="218"/>
    </row>
    <row r="799" spans="1:5" ht="15.75" customHeight="1" x14ac:dyDescent="0.3">
      <c r="A799" s="217"/>
      <c r="E799" s="218"/>
    </row>
    <row r="800" spans="1:5" ht="15.75" customHeight="1" x14ac:dyDescent="0.3">
      <c r="A800" s="217"/>
      <c r="E800" s="218"/>
    </row>
    <row r="801" spans="1:5" ht="15.75" customHeight="1" x14ac:dyDescent="0.3">
      <c r="A801" s="217"/>
      <c r="E801" s="218"/>
    </row>
    <row r="802" spans="1:5" ht="15.75" customHeight="1" x14ac:dyDescent="0.3">
      <c r="A802" s="217"/>
      <c r="E802" s="218"/>
    </row>
    <row r="803" spans="1:5" ht="15.75" customHeight="1" x14ac:dyDescent="0.3">
      <c r="A803" s="217"/>
      <c r="E803" s="218"/>
    </row>
    <row r="804" spans="1:5" ht="15.75" customHeight="1" x14ac:dyDescent="0.3">
      <c r="A804" s="217"/>
      <c r="E804" s="218"/>
    </row>
    <row r="805" spans="1:5" ht="15.75" customHeight="1" x14ac:dyDescent="0.3">
      <c r="A805" s="217"/>
      <c r="E805" s="218"/>
    </row>
    <row r="806" spans="1:5" ht="15.75" customHeight="1" x14ac:dyDescent="0.3">
      <c r="A806" s="217"/>
      <c r="E806" s="218"/>
    </row>
    <row r="807" spans="1:5" ht="15.75" customHeight="1" x14ac:dyDescent="0.3">
      <c r="A807" s="217"/>
      <c r="E807" s="218"/>
    </row>
    <row r="808" spans="1:5" ht="15.75" customHeight="1" x14ac:dyDescent="0.3">
      <c r="A808" s="217"/>
      <c r="E808" s="218"/>
    </row>
    <row r="809" spans="1:5" ht="15.75" customHeight="1" x14ac:dyDescent="0.3">
      <c r="A809" s="217"/>
      <c r="E809" s="218"/>
    </row>
    <row r="810" spans="1:5" ht="15.75" customHeight="1" x14ac:dyDescent="0.3">
      <c r="A810" s="217"/>
      <c r="E810" s="218"/>
    </row>
    <row r="811" spans="1:5" ht="15.75" customHeight="1" x14ac:dyDescent="0.3">
      <c r="A811" s="217"/>
      <c r="E811" s="218"/>
    </row>
    <row r="812" spans="1:5" ht="15.75" customHeight="1" x14ac:dyDescent="0.3">
      <c r="A812" s="217"/>
      <c r="E812" s="218"/>
    </row>
    <row r="813" spans="1:5" ht="15.75" customHeight="1" x14ac:dyDescent="0.3">
      <c r="A813" s="217"/>
      <c r="E813" s="218"/>
    </row>
    <row r="814" spans="1:5" ht="15.75" customHeight="1" x14ac:dyDescent="0.3">
      <c r="A814" s="217"/>
      <c r="E814" s="218"/>
    </row>
    <row r="815" spans="1:5" ht="15.75" customHeight="1" x14ac:dyDescent="0.3">
      <c r="A815" s="217"/>
      <c r="E815" s="218"/>
    </row>
    <row r="816" spans="1:5" ht="15.75" customHeight="1" x14ac:dyDescent="0.3">
      <c r="A816" s="217"/>
      <c r="E816" s="218"/>
    </row>
    <row r="817" spans="1:5" ht="15.75" customHeight="1" x14ac:dyDescent="0.3">
      <c r="A817" s="217"/>
      <c r="E817" s="218"/>
    </row>
    <row r="818" spans="1:5" ht="15.75" customHeight="1" x14ac:dyDescent="0.3">
      <c r="A818" s="217"/>
      <c r="E818" s="218"/>
    </row>
    <row r="819" spans="1:5" ht="15.75" customHeight="1" x14ac:dyDescent="0.3">
      <c r="A819" s="217"/>
      <c r="E819" s="218"/>
    </row>
    <row r="820" spans="1:5" ht="15.75" customHeight="1" x14ac:dyDescent="0.3">
      <c r="A820" s="217"/>
      <c r="E820" s="218"/>
    </row>
    <row r="821" spans="1:5" ht="15.75" customHeight="1" x14ac:dyDescent="0.3">
      <c r="A821" s="217"/>
      <c r="E821" s="218"/>
    </row>
    <row r="822" spans="1:5" ht="15.75" customHeight="1" x14ac:dyDescent="0.3">
      <c r="A822" s="217"/>
      <c r="E822" s="218"/>
    </row>
    <row r="823" spans="1:5" ht="15.75" customHeight="1" x14ac:dyDescent="0.3">
      <c r="A823" s="217"/>
      <c r="E823" s="218"/>
    </row>
    <row r="824" spans="1:5" ht="15.75" customHeight="1" x14ac:dyDescent="0.3">
      <c r="A824" s="217"/>
      <c r="E824" s="218"/>
    </row>
    <row r="825" spans="1:5" ht="15.75" customHeight="1" x14ac:dyDescent="0.3">
      <c r="A825" s="217"/>
      <c r="E825" s="218"/>
    </row>
    <row r="826" spans="1:5" ht="15.75" customHeight="1" x14ac:dyDescent="0.3">
      <c r="A826" s="217"/>
      <c r="E826" s="218"/>
    </row>
    <row r="827" spans="1:5" ht="15.75" customHeight="1" x14ac:dyDescent="0.3">
      <c r="A827" s="217"/>
      <c r="E827" s="218"/>
    </row>
    <row r="828" spans="1:5" ht="15.75" customHeight="1" x14ac:dyDescent="0.3">
      <c r="A828" s="217"/>
      <c r="E828" s="218"/>
    </row>
    <row r="829" spans="1:5" ht="15.75" customHeight="1" x14ac:dyDescent="0.3">
      <c r="A829" s="217"/>
      <c r="E829" s="218"/>
    </row>
    <row r="830" spans="1:5" ht="15.75" customHeight="1" x14ac:dyDescent="0.3">
      <c r="A830" s="217"/>
      <c r="E830" s="218"/>
    </row>
    <row r="831" spans="1:5" ht="15.75" customHeight="1" x14ac:dyDescent="0.3">
      <c r="A831" s="217"/>
      <c r="E831" s="218"/>
    </row>
    <row r="832" spans="1:5" ht="15.75" customHeight="1" x14ac:dyDescent="0.3">
      <c r="A832" s="217"/>
      <c r="E832" s="218"/>
    </row>
    <row r="833" spans="1:5" ht="15.75" customHeight="1" x14ac:dyDescent="0.3">
      <c r="A833" s="217"/>
      <c r="E833" s="218"/>
    </row>
    <row r="834" spans="1:5" ht="15.75" customHeight="1" x14ac:dyDescent="0.3">
      <c r="A834" s="217"/>
      <c r="E834" s="218"/>
    </row>
    <row r="835" spans="1:5" ht="15.75" customHeight="1" x14ac:dyDescent="0.3">
      <c r="A835" s="217"/>
      <c r="E835" s="218"/>
    </row>
    <row r="836" spans="1:5" ht="15.75" customHeight="1" x14ac:dyDescent="0.3">
      <c r="A836" s="217"/>
      <c r="E836" s="218"/>
    </row>
    <row r="837" spans="1:5" ht="15.75" customHeight="1" x14ac:dyDescent="0.3">
      <c r="A837" s="217"/>
      <c r="E837" s="218"/>
    </row>
    <row r="838" spans="1:5" ht="15.75" customHeight="1" x14ac:dyDescent="0.3">
      <c r="A838" s="217"/>
      <c r="E838" s="218"/>
    </row>
    <row r="839" spans="1:5" ht="15.75" customHeight="1" x14ac:dyDescent="0.3">
      <c r="A839" s="217"/>
      <c r="E839" s="218"/>
    </row>
    <row r="840" spans="1:5" ht="15.75" customHeight="1" x14ac:dyDescent="0.3">
      <c r="A840" s="217"/>
      <c r="E840" s="218"/>
    </row>
    <row r="841" spans="1:5" ht="15.75" customHeight="1" x14ac:dyDescent="0.3">
      <c r="A841" s="217"/>
      <c r="E841" s="218"/>
    </row>
    <row r="842" spans="1:5" ht="15.75" customHeight="1" x14ac:dyDescent="0.3">
      <c r="A842" s="217"/>
      <c r="E842" s="218"/>
    </row>
    <row r="843" spans="1:5" ht="15.75" customHeight="1" x14ac:dyDescent="0.3">
      <c r="A843" s="217"/>
      <c r="E843" s="218"/>
    </row>
    <row r="844" spans="1:5" ht="15.75" customHeight="1" x14ac:dyDescent="0.3">
      <c r="A844" s="217"/>
      <c r="E844" s="218"/>
    </row>
    <row r="845" spans="1:5" ht="15.75" customHeight="1" x14ac:dyDescent="0.3">
      <c r="A845" s="217"/>
      <c r="E845" s="218"/>
    </row>
    <row r="846" spans="1:5" ht="15.75" customHeight="1" x14ac:dyDescent="0.3">
      <c r="A846" s="217"/>
      <c r="E846" s="218"/>
    </row>
    <row r="847" spans="1:5" ht="15.75" customHeight="1" x14ac:dyDescent="0.3">
      <c r="A847" s="217"/>
      <c r="E847" s="218"/>
    </row>
    <row r="848" spans="1:5" ht="15.75" customHeight="1" x14ac:dyDescent="0.3">
      <c r="A848" s="217"/>
      <c r="E848" s="218"/>
    </row>
    <row r="849" spans="1:5" ht="15.75" customHeight="1" x14ac:dyDescent="0.3">
      <c r="A849" s="217"/>
      <c r="E849" s="218"/>
    </row>
    <row r="850" spans="1:5" ht="15.75" customHeight="1" x14ac:dyDescent="0.3">
      <c r="A850" s="217"/>
      <c r="E850" s="218"/>
    </row>
    <row r="851" spans="1:5" ht="15.75" customHeight="1" x14ac:dyDescent="0.3">
      <c r="A851" s="217"/>
      <c r="E851" s="218"/>
    </row>
    <row r="852" spans="1:5" ht="15.75" customHeight="1" x14ac:dyDescent="0.3">
      <c r="A852" s="217"/>
      <c r="E852" s="218"/>
    </row>
    <row r="853" spans="1:5" ht="15.75" customHeight="1" x14ac:dyDescent="0.3">
      <c r="A853" s="217"/>
      <c r="E853" s="218"/>
    </row>
    <row r="854" spans="1:5" ht="15.75" customHeight="1" x14ac:dyDescent="0.3">
      <c r="A854" s="217"/>
      <c r="E854" s="218"/>
    </row>
    <row r="855" spans="1:5" ht="15.75" customHeight="1" x14ac:dyDescent="0.3">
      <c r="A855" s="217"/>
      <c r="E855" s="218"/>
    </row>
    <row r="856" spans="1:5" ht="15.75" customHeight="1" x14ac:dyDescent="0.3">
      <c r="A856" s="217"/>
      <c r="E856" s="218"/>
    </row>
    <row r="857" spans="1:5" ht="15.75" customHeight="1" x14ac:dyDescent="0.3">
      <c r="A857" s="217"/>
      <c r="E857" s="218"/>
    </row>
    <row r="858" spans="1:5" ht="15.75" customHeight="1" x14ac:dyDescent="0.3">
      <c r="A858" s="217"/>
      <c r="E858" s="218"/>
    </row>
    <row r="859" spans="1:5" ht="15.75" customHeight="1" x14ac:dyDescent="0.3">
      <c r="A859" s="217"/>
      <c r="E859" s="218"/>
    </row>
    <row r="860" spans="1:5" ht="15.75" customHeight="1" x14ac:dyDescent="0.3">
      <c r="A860" s="217"/>
      <c r="E860" s="218"/>
    </row>
    <row r="861" spans="1:5" ht="15.75" customHeight="1" x14ac:dyDescent="0.3">
      <c r="A861" s="217"/>
      <c r="E861" s="218"/>
    </row>
    <row r="862" spans="1:5" ht="15.75" customHeight="1" x14ac:dyDescent="0.3">
      <c r="A862" s="217"/>
      <c r="E862" s="218"/>
    </row>
    <row r="863" spans="1:5" ht="15.75" customHeight="1" x14ac:dyDescent="0.3">
      <c r="A863" s="217"/>
      <c r="E863" s="218"/>
    </row>
    <row r="864" spans="1:5" ht="15.75" customHeight="1" x14ac:dyDescent="0.3">
      <c r="A864" s="217"/>
      <c r="E864" s="218"/>
    </row>
    <row r="865" spans="1:5" ht="15.75" customHeight="1" x14ac:dyDescent="0.3">
      <c r="A865" s="217"/>
      <c r="E865" s="218"/>
    </row>
    <row r="866" spans="1:5" ht="15.75" customHeight="1" x14ac:dyDescent="0.3">
      <c r="A866" s="217"/>
      <c r="E866" s="218"/>
    </row>
    <row r="867" spans="1:5" ht="15.75" customHeight="1" x14ac:dyDescent="0.3">
      <c r="A867" s="217"/>
      <c r="E867" s="218"/>
    </row>
    <row r="868" spans="1:5" ht="15.75" customHeight="1" x14ac:dyDescent="0.3">
      <c r="A868" s="217"/>
      <c r="E868" s="218"/>
    </row>
    <row r="869" spans="1:5" ht="15.75" customHeight="1" x14ac:dyDescent="0.3">
      <c r="A869" s="217"/>
      <c r="E869" s="218"/>
    </row>
    <row r="870" spans="1:5" ht="15.75" customHeight="1" x14ac:dyDescent="0.3">
      <c r="A870" s="217"/>
      <c r="E870" s="218"/>
    </row>
    <row r="871" spans="1:5" ht="15.75" customHeight="1" x14ac:dyDescent="0.3">
      <c r="A871" s="217"/>
      <c r="E871" s="218"/>
    </row>
    <row r="872" spans="1:5" ht="15.75" customHeight="1" x14ac:dyDescent="0.3">
      <c r="A872" s="217"/>
      <c r="E872" s="218"/>
    </row>
    <row r="873" spans="1:5" ht="15.75" customHeight="1" x14ac:dyDescent="0.3">
      <c r="A873" s="217"/>
      <c r="E873" s="218"/>
    </row>
    <row r="874" spans="1:5" ht="15.75" customHeight="1" x14ac:dyDescent="0.3">
      <c r="A874" s="217"/>
      <c r="E874" s="218"/>
    </row>
    <row r="875" spans="1:5" ht="15.75" customHeight="1" x14ac:dyDescent="0.3">
      <c r="A875" s="217"/>
      <c r="E875" s="218"/>
    </row>
    <row r="876" spans="1:5" ht="15.75" customHeight="1" x14ac:dyDescent="0.3">
      <c r="A876" s="217"/>
      <c r="E876" s="218"/>
    </row>
    <row r="877" spans="1:5" ht="15.75" customHeight="1" x14ac:dyDescent="0.3">
      <c r="A877" s="217"/>
      <c r="E877" s="218"/>
    </row>
    <row r="878" spans="1:5" ht="15.75" customHeight="1" x14ac:dyDescent="0.3">
      <c r="A878" s="217"/>
      <c r="E878" s="218"/>
    </row>
    <row r="879" spans="1:5" ht="15.75" customHeight="1" x14ac:dyDescent="0.3">
      <c r="A879" s="217"/>
      <c r="E879" s="218"/>
    </row>
    <row r="880" spans="1:5" ht="15.75" customHeight="1" x14ac:dyDescent="0.3">
      <c r="A880" s="217"/>
      <c r="E880" s="218"/>
    </row>
    <row r="881" spans="1:5" ht="15.75" customHeight="1" x14ac:dyDescent="0.3">
      <c r="A881" s="217"/>
      <c r="E881" s="218"/>
    </row>
    <row r="882" spans="1:5" ht="15.75" customHeight="1" x14ac:dyDescent="0.3">
      <c r="A882" s="217"/>
      <c r="E882" s="218"/>
    </row>
    <row r="883" spans="1:5" ht="15.75" customHeight="1" x14ac:dyDescent="0.3">
      <c r="A883" s="217"/>
      <c r="E883" s="218"/>
    </row>
    <row r="884" spans="1:5" ht="15.75" customHeight="1" x14ac:dyDescent="0.3">
      <c r="A884" s="217"/>
      <c r="E884" s="218"/>
    </row>
    <row r="885" spans="1:5" ht="15.75" customHeight="1" x14ac:dyDescent="0.3">
      <c r="A885" s="217"/>
      <c r="E885" s="218"/>
    </row>
    <row r="886" spans="1:5" ht="15.75" customHeight="1" x14ac:dyDescent="0.3">
      <c r="A886" s="217"/>
      <c r="E886" s="218"/>
    </row>
    <row r="887" spans="1:5" ht="15.75" customHeight="1" x14ac:dyDescent="0.3">
      <c r="A887" s="217"/>
      <c r="E887" s="218"/>
    </row>
    <row r="888" spans="1:5" ht="15.75" customHeight="1" x14ac:dyDescent="0.3">
      <c r="A888" s="217"/>
      <c r="E888" s="218"/>
    </row>
    <row r="889" spans="1:5" ht="15.75" customHeight="1" x14ac:dyDescent="0.3">
      <c r="A889" s="217"/>
      <c r="E889" s="218"/>
    </row>
    <row r="890" spans="1:5" ht="15.75" customHeight="1" x14ac:dyDescent="0.3">
      <c r="A890" s="217"/>
      <c r="E890" s="218"/>
    </row>
    <row r="891" spans="1:5" ht="15.75" customHeight="1" x14ac:dyDescent="0.3">
      <c r="A891" s="217"/>
      <c r="E891" s="218"/>
    </row>
    <row r="892" spans="1:5" ht="15.75" customHeight="1" x14ac:dyDescent="0.3">
      <c r="A892" s="217"/>
      <c r="E892" s="218"/>
    </row>
    <row r="893" spans="1:5" ht="15.75" customHeight="1" x14ac:dyDescent="0.3">
      <c r="A893" s="217"/>
      <c r="E893" s="218"/>
    </row>
    <row r="894" spans="1:5" ht="15.75" customHeight="1" x14ac:dyDescent="0.3">
      <c r="A894" s="217"/>
      <c r="E894" s="218"/>
    </row>
    <row r="895" spans="1:5" ht="15.75" customHeight="1" x14ac:dyDescent="0.3">
      <c r="A895" s="217"/>
      <c r="E895" s="218"/>
    </row>
    <row r="896" spans="1:5" ht="15.75" customHeight="1" x14ac:dyDescent="0.3">
      <c r="A896" s="217"/>
      <c r="E896" s="218"/>
    </row>
    <row r="897" spans="1:5" ht="15.75" customHeight="1" x14ac:dyDescent="0.3">
      <c r="A897" s="217"/>
      <c r="E897" s="218"/>
    </row>
    <row r="898" spans="1:5" ht="15.75" customHeight="1" x14ac:dyDescent="0.3">
      <c r="A898" s="217"/>
      <c r="E898" s="218"/>
    </row>
    <row r="899" spans="1:5" ht="15.75" customHeight="1" x14ac:dyDescent="0.3">
      <c r="A899" s="217"/>
      <c r="E899" s="218"/>
    </row>
    <row r="900" spans="1:5" ht="15.75" customHeight="1" x14ac:dyDescent="0.3">
      <c r="A900" s="217"/>
      <c r="E900" s="218"/>
    </row>
    <row r="901" spans="1:5" ht="15.75" customHeight="1" x14ac:dyDescent="0.3">
      <c r="A901" s="217"/>
      <c r="E901" s="218"/>
    </row>
    <row r="902" spans="1:5" ht="15.75" customHeight="1" x14ac:dyDescent="0.3">
      <c r="A902" s="217"/>
      <c r="E902" s="218"/>
    </row>
    <row r="903" spans="1:5" ht="15.75" customHeight="1" x14ac:dyDescent="0.3">
      <c r="A903" s="217"/>
      <c r="E903" s="218"/>
    </row>
    <row r="904" spans="1:5" ht="15.75" customHeight="1" x14ac:dyDescent="0.3">
      <c r="A904" s="217"/>
      <c r="E904" s="218"/>
    </row>
    <row r="905" spans="1:5" ht="15.75" customHeight="1" x14ac:dyDescent="0.3">
      <c r="A905" s="217"/>
      <c r="E905" s="218"/>
    </row>
    <row r="906" spans="1:5" ht="15.75" customHeight="1" x14ac:dyDescent="0.3">
      <c r="A906" s="217"/>
      <c r="E906" s="218"/>
    </row>
    <row r="907" spans="1:5" ht="15.75" customHeight="1" x14ac:dyDescent="0.3">
      <c r="A907" s="217"/>
      <c r="E907" s="218"/>
    </row>
    <row r="908" spans="1:5" ht="15.75" customHeight="1" x14ac:dyDescent="0.3">
      <c r="A908" s="217"/>
      <c r="E908" s="218"/>
    </row>
    <row r="909" spans="1:5" ht="15.75" customHeight="1" x14ac:dyDescent="0.3">
      <c r="A909" s="217"/>
      <c r="E909" s="218"/>
    </row>
    <row r="910" spans="1:5" ht="15.75" customHeight="1" x14ac:dyDescent="0.3">
      <c r="A910" s="217"/>
      <c r="E910" s="218"/>
    </row>
    <row r="911" spans="1:5" ht="15.75" customHeight="1" x14ac:dyDescent="0.3">
      <c r="A911" s="217"/>
      <c r="E911" s="218"/>
    </row>
    <row r="912" spans="1:5" ht="15.75" customHeight="1" x14ac:dyDescent="0.3">
      <c r="A912" s="217"/>
      <c r="E912" s="218"/>
    </row>
    <row r="913" spans="1:5" ht="15.75" customHeight="1" x14ac:dyDescent="0.3">
      <c r="A913" s="217"/>
      <c r="E913" s="218"/>
    </row>
    <row r="914" spans="1:5" ht="15.75" customHeight="1" x14ac:dyDescent="0.3">
      <c r="A914" s="217"/>
      <c r="E914" s="218"/>
    </row>
    <row r="915" spans="1:5" ht="15.75" customHeight="1" x14ac:dyDescent="0.3">
      <c r="A915" s="217"/>
      <c r="E915" s="218"/>
    </row>
    <row r="916" spans="1:5" ht="15.75" customHeight="1" x14ac:dyDescent="0.3">
      <c r="A916" s="217"/>
      <c r="E916" s="218"/>
    </row>
    <row r="917" spans="1:5" ht="15.75" customHeight="1" x14ac:dyDescent="0.3">
      <c r="A917" s="217"/>
      <c r="E917" s="218"/>
    </row>
    <row r="918" spans="1:5" ht="15.75" customHeight="1" x14ac:dyDescent="0.3">
      <c r="A918" s="217"/>
      <c r="E918" s="218"/>
    </row>
    <row r="919" spans="1:5" ht="15.75" customHeight="1" x14ac:dyDescent="0.3">
      <c r="A919" s="217"/>
      <c r="E919" s="218"/>
    </row>
    <row r="920" spans="1:5" ht="15.75" customHeight="1" x14ac:dyDescent="0.3">
      <c r="A920" s="217"/>
      <c r="E920" s="218"/>
    </row>
    <row r="921" spans="1:5" ht="15.75" customHeight="1" x14ac:dyDescent="0.3">
      <c r="A921" s="217"/>
      <c r="E921" s="218"/>
    </row>
    <row r="922" spans="1:5" ht="15.75" customHeight="1" x14ac:dyDescent="0.3">
      <c r="A922" s="217"/>
      <c r="E922" s="218"/>
    </row>
    <row r="923" spans="1:5" ht="15.75" customHeight="1" x14ac:dyDescent="0.3">
      <c r="A923" s="217"/>
      <c r="E923" s="218"/>
    </row>
    <row r="924" spans="1:5" ht="15.75" customHeight="1" x14ac:dyDescent="0.3">
      <c r="A924" s="217"/>
      <c r="E924" s="218"/>
    </row>
    <row r="925" spans="1:5" ht="15.75" customHeight="1" x14ac:dyDescent="0.3">
      <c r="A925" s="217"/>
      <c r="E925" s="218"/>
    </row>
    <row r="926" spans="1:5" ht="15.75" customHeight="1" x14ac:dyDescent="0.3">
      <c r="A926" s="217"/>
      <c r="E926" s="218"/>
    </row>
    <row r="927" spans="1:5" ht="15.75" customHeight="1" x14ac:dyDescent="0.3">
      <c r="A927" s="217"/>
      <c r="E927" s="218"/>
    </row>
    <row r="928" spans="1:5" ht="15.75" customHeight="1" x14ac:dyDescent="0.3">
      <c r="A928" s="217"/>
      <c r="E928" s="218"/>
    </row>
    <row r="929" spans="1:5" ht="15.75" customHeight="1" x14ac:dyDescent="0.3">
      <c r="A929" s="217"/>
      <c r="E929" s="218"/>
    </row>
    <row r="930" spans="1:5" ht="15.75" customHeight="1" x14ac:dyDescent="0.3">
      <c r="A930" s="217"/>
      <c r="E930" s="218"/>
    </row>
    <row r="931" spans="1:5" ht="15.75" customHeight="1" x14ac:dyDescent="0.3">
      <c r="A931" s="217"/>
      <c r="E931" s="218"/>
    </row>
    <row r="932" spans="1:5" ht="15.75" customHeight="1" x14ac:dyDescent="0.3">
      <c r="A932" s="217"/>
      <c r="E932" s="218"/>
    </row>
    <row r="933" spans="1:5" ht="15.75" customHeight="1" x14ac:dyDescent="0.3">
      <c r="A933" s="217"/>
      <c r="E933" s="218"/>
    </row>
    <row r="934" spans="1:5" ht="15.75" customHeight="1" x14ac:dyDescent="0.3">
      <c r="A934" s="217"/>
      <c r="E934" s="218"/>
    </row>
    <row r="935" spans="1:5" ht="15.75" customHeight="1" x14ac:dyDescent="0.3">
      <c r="A935" s="217"/>
      <c r="E935" s="218"/>
    </row>
    <row r="936" spans="1:5" ht="15.75" customHeight="1" x14ac:dyDescent="0.3">
      <c r="A936" s="217"/>
      <c r="E936" s="218"/>
    </row>
    <row r="937" spans="1:5" ht="15.75" customHeight="1" x14ac:dyDescent="0.3">
      <c r="A937" s="217"/>
      <c r="E937" s="218"/>
    </row>
    <row r="938" spans="1:5" ht="15.75" customHeight="1" x14ac:dyDescent="0.3">
      <c r="A938" s="217"/>
      <c r="E938" s="218"/>
    </row>
    <row r="939" spans="1:5" ht="15.75" customHeight="1" x14ac:dyDescent="0.3">
      <c r="A939" s="217"/>
      <c r="E939" s="218"/>
    </row>
    <row r="940" spans="1:5" ht="15.75" customHeight="1" x14ac:dyDescent="0.3">
      <c r="A940" s="217"/>
      <c r="E940" s="218"/>
    </row>
    <row r="941" spans="1:5" ht="15.75" customHeight="1" x14ac:dyDescent="0.3">
      <c r="A941" s="217"/>
      <c r="E941" s="218"/>
    </row>
    <row r="942" spans="1:5" ht="15.75" customHeight="1" x14ac:dyDescent="0.3">
      <c r="A942" s="217"/>
      <c r="E942" s="218"/>
    </row>
    <row r="943" spans="1:5" ht="15.75" customHeight="1" x14ac:dyDescent="0.3">
      <c r="A943" s="217"/>
      <c r="E943" s="218"/>
    </row>
    <row r="944" spans="1:5" ht="15.75" customHeight="1" x14ac:dyDescent="0.3">
      <c r="A944" s="217"/>
      <c r="E944" s="218"/>
    </row>
    <row r="945" spans="1:5" ht="15.75" customHeight="1" x14ac:dyDescent="0.3">
      <c r="A945" s="217"/>
      <c r="E945" s="218"/>
    </row>
    <row r="946" spans="1:5" ht="15.75" customHeight="1" x14ac:dyDescent="0.3">
      <c r="A946" s="217"/>
      <c r="E946" s="218"/>
    </row>
    <row r="947" spans="1:5" ht="15.75" customHeight="1" x14ac:dyDescent="0.3">
      <c r="A947" s="217"/>
      <c r="E947" s="218"/>
    </row>
    <row r="948" spans="1:5" ht="15.75" customHeight="1" x14ac:dyDescent="0.3">
      <c r="A948" s="217"/>
      <c r="E948" s="218"/>
    </row>
    <row r="949" spans="1:5" ht="15.75" customHeight="1" x14ac:dyDescent="0.3">
      <c r="A949" s="217"/>
      <c r="E949" s="218"/>
    </row>
    <row r="950" spans="1:5" ht="15.75" customHeight="1" x14ac:dyDescent="0.3">
      <c r="A950" s="217"/>
      <c r="E950" s="218"/>
    </row>
    <row r="951" spans="1:5" ht="15.75" customHeight="1" x14ac:dyDescent="0.3">
      <c r="A951" s="217"/>
      <c r="E951" s="218"/>
    </row>
    <row r="952" spans="1:5" ht="15.75" customHeight="1" x14ac:dyDescent="0.3">
      <c r="A952" s="217"/>
      <c r="E952" s="218"/>
    </row>
    <row r="953" spans="1:5" ht="15.75" customHeight="1" x14ac:dyDescent="0.3">
      <c r="A953" s="217"/>
      <c r="E953" s="218"/>
    </row>
    <row r="954" spans="1:5" ht="15.75" customHeight="1" x14ac:dyDescent="0.3">
      <c r="A954" s="217"/>
      <c r="E954" s="218"/>
    </row>
    <row r="955" spans="1:5" ht="15.75" customHeight="1" x14ac:dyDescent="0.3">
      <c r="A955" s="217"/>
      <c r="E955" s="218"/>
    </row>
    <row r="956" spans="1:5" ht="15.75" customHeight="1" x14ac:dyDescent="0.3">
      <c r="A956" s="217"/>
      <c r="E956" s="218"/>
    </row>
    <row r="957" spans="1:5" ht="15.75" customHeight="1" x14ac:dyDescent="0.3">
      <c r="A957" s="217"/>
      <c r="E957" s="218"/>
    </row>
    <row r="958" spans="1:5" ht="15.75" customHeight="1" x14ac:dyDescent="0.3">
      <c r="A958" s="217"/>
      <c r="E958" s="218"/>
    </row>
    <row r="959" spans="1:5" ht="15.75" customHeight="1" x14ac:dyDescent="0.3">
      <c r="A959" s="217"/>
      <c r="E959" s="218"/>
    </row>
    <row r="960" spans="1:5" ht="15.75" customHeight="1" x14ac:dyDescent="0.3">
      <c r="A960" s="217"/>
      <c r="E960" s="218"/>
    </row>
    <row r="961" spans="1:5" ht="15.75" customHeight="1" x14ac:dyDescent="0.3">
      <c r="A961" s="217"/>
      <c r="E961" s="218"/>
    </row>
    <row r="962" spans="1:5" ht="15.75" customHeight="1" x14ac:dyDescent="0.3">
      <c r="A962" s="217"/>
      <c r="E962" s="218"/>
    </row>
    <row r="963" spans="1:5" ht="15.75" customHeight="1" x14ac:dyDescent="0.3">
      <c r="A963" s="217"/>
      <c r="E963" s="218"/>
    </row>
    <row r="964" spans="1:5" ht="15.75" customHeight="1" x14ac:dyDescent="0.3">
      <c r="A964" s="217"/>
      <c r="E964" s="218"/>
    </row>
    <row r="965" spans="1:5" ht="15.75" customHeight="1" x14ac:dyDescent="0.3">
      <c r="A965" s="217"/>
      <c r="E965" s="218"/>
    </row>
    <row r="966" spans="1:5" ht="15.75" customHeight="1" x14ac:dyDescent="0.3">
      <c r="A966" s="217"/>
      <c r="E966" s="218"/>
    </row>
    <row r="967" spans="1:5" ht="15.75" customHeight="1" x14ac:dyDescent="0.3">
      <c r="A967" s="217"/>
      <c r="E967" s="218"/>
    </row>
    <row r="968" spans="1:5" ht="15.75" customHeight="1" x14ac:dyDescent="0.3">
      <c r="A968" s="217"/>
      <c r="E968" s="218"/>
    </row>
    <row r="969" spans="1:5" ht="15.75" customHeight="1" x14ac:dyDescent="0.3">
      <c r="A969" s="217"/>
      <c r="E969" s="218"/>
    </row>
    <row r="970" spans="1:5" ht="15.75" customHeight="1" x14ac:dyDescent="0.3">
      <c r="A970" s="217"/>
      <c r="E970" s="218"/>
    </row>
    <row r="971" spans="1:5" ht="15.75" customHeight="1" x14ac:dyDescent="0.3">
      <c r="A971" s="217"/>
      <c r="E971" s="218"/>
    </row>
    <row r="972" spans="1:5" ht="15.75" customHeight="1" x14ac:dyDescent="0.3">
      <c r="A972" s="217"/>
      <c r="E972" s="218"/>
    </row>
    <row r="973" spans="1:5" ht="15.75" customHeight="1" x14ac:dyDescent="0.3">
      <c r="A973" s="217"/>
      <c r="E973" s="218"/>
    </row>
    <row r="974" spans="1:5" ht="15.75" customHeight="1" x14ac:dyDescent="0.3">
      <c r="A974" s="217"/>
      <c r="E974" s="218"/>
    </row>
    <row r="975" spans="1:5" ht="15.75" customHeight="1" x14ac:dyDescent="0.3">
      <c r="A975" s="217"/>
      <c r="E975" s="218"/>
    </row>
    <row r="976" spans="1:5" ht="15.75" customHeight="1" x14ac:dyDescent="0.3">
      <c r="A976" s="217"/>
      <c r="E976" s="218"/>
    </row>
    <row r="977" spans="1:5" ht="15.75" customHeight="1" x14ac:dyDescent="0.3">
      <c r="A977" s="217"/>
      <c r="E977" s="218"/>
    </row>
    <row r="978" spans="1:5" ht="15.75" customHeight="1" x14ac:dyDescent="0.3">
      <c r="A978" s="217"/>
      <c r="E978" s="218"/>
    </row>
    <row r="979" spans="1:5" ht="15.75" customHeight="1" x14ac:dyDescent="0.3">
      <c r="A979" s="217"/>
      <c r="E979" s="218"/>
    </row>
    <row r="980" spans="1:5" ht="15.75" customHeight="1" x14ac:dyDescent="0.3">
      <c r="A980" s="217"/>
      <c r="E980" s="218"/>
    </row>
    <row r="981" spans="1:5" ht="15.75" customHeight="1" x14ac:dyDescent="0.3">
      <c r="A981" s="217"/>
      <c r="E981" s="218"/>
    </row>
    <row r="982" spans="1:5" ht="15.75" customHeight="1" x14ac:dyDescent="0.3">
      <c r="A982" s="217"/>
      <c r="E982" s="218"/>
    </row>
    <row r="983" spans="1:5" ht="15.75" customHeight="1" x14ac:dyDescent="0.3">
      <c r="A983" s="217"/>
      <c r="E983" s="218"/>
    </row>
    <row r="984" spans="1:5" ht="15.75" customHeight="1" x14ac:dyDescent="0.3">
      <c r="A984" s="217"/>
      <c r="E984" s="218"/>
    </row>
    <row r="985" spans="1:5" ht="15.75" customHeight="1" x14ac:dyDescent="0.3">
      <c r="A985" s="217"/>
      <c r="E985" s="218"/>
    </row>
    <row r="986" spans="1:5" ht="15.75" customHeight="1" x14ac:dyDescent="0.3">
      <c r="A986" s="217"/>
      <c r="E986" s="218"/>
    </row>
    <row r="987" spans="1:5" ht="15.75" customHeight="1" x14ac:dyDescent="0.3">
      <c r="A987" s="217"/>
      <c r="E987" s="218"/>
    </row>
    <row r="988" spans="1:5" ht="15.75" customHeight="1" x14ac:dyDescent="0.3">
      <c r="A988" s="217"/>
      <c r="E988" s="218"/>
    </row>
    <row r="989" spans="1:5" ht="15.75" customHeight="1" x14ac:dyDescent="0.3">
      <c r="A989" s="217"/>
      <c r="E989" s="218"/>
    </row>
    <row r="990" spans="1:5" ht="15.75" customHeight="1" x14ac:dyDescent="0.3">
      <c r="A990" s="217"/>
      <c r="E990" s="218"/>
    </row>
    <row r="991" spans="1:5" ht="15.75" customHeight="1" x14ac:dyDescent="0.3">
      <c r="A991" s="217"/>
      <c r="E991" s="218"/>
    </row>
    <row r="992" spans="1:5" ht="15.75" customHeight="1" x14ac:dyDescent="0.3">
      <c r="A992" s="217"/>
      <c r="E992" s="218"/>
    </row>
    <row r="993" spans="1:5" ht="15.75" customHeight="1" x14ac:dyDescent="0.3">
      <c r="A993" s="217"/>
      <c r="E993" s="218"/>
    </row>
    <row r="994" spans="1:5" ht="15.75" customHeight="1" x14ac:dyDescent="0.3">
      <c r="A994" s="217"/>
      <c r="E994" s="218"/>
    </row>
    <row r="995" spans="1:5" ht="15.75" customHeight="1" x14ac:dyDescent="0.3">
      <c r="A995" s="217"/>
      <c r="E995" s="218"/>
    </row>
    <row r="996" spans="1:5" ht="15.75" customHeight="1" x14ac:dyDescent="0.3">
      <c r="A996" s="217"/>
      <c r="E996" s="218"/>
    </row>
    <row r="997" spans="1:5" ht="15.75" customHeight="1" x14ac:dyDescent="0.3">
      <c r="A997" s="217"/>
      <c r="E997" s="218"/>
    </row>
    <row r="998" spans="1:5" ht="15.75" customHeight="1" x14ac:dyDescent="0.3">
      <c r="A998" s="217"/>
      <c r="E998" s="218"/>
    </row>
    <row r="999" spans="1:5" ht="15.75" customHeight="1" x14ac:dyDescent="0.3">
      <c r="A999" s="217"/>
      <c r="E999" s="218"/>
    </row>
    <row r="1000" spans="1:5" ht="15.75" customHeight="1" x14ac:dyDescent="0.3">
      <c r="A1000" s="217"/>
      <c r="E1000" s="218"/>
    </row>
  </sheetData>
  <mergeCells count="2">
    <mergeCell ref="A1:I1"/>
    <mergeCell ref="A2:I2"/>
  </mergeCells>
  <pageMargins left="0.511811024" right="0.511811024" top="0.78740157499999996" bottom="0.78740157499999996" header="0" footer="0"/>
  <pageSetup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1859B"/>
  </sheetPr>
  <dimension ref="B6:T1000"/>
  <sheetViews>
    <sheetView workbookViewId="0">
      <selection activeCell="K4" sqref="K4"/>
    </sheetView>
  </sheetViews>
  <sheetFormatPr defaultColWidth="14.453125" defaultRowHeight="15" customHeight="1" x14ac:dyDescent="0.35"/>
  <cols>
    <col min="1" max="26" width="8.7265625" customWidth="1"/>
  </cols>
  <sheetData>
    <row r="6" spans="2:20" ht="14.5" x14ac:dyDescent="0.35">
      <c r="B6" s="1" t="s">
        <v>61</v>
      </c>
      <c r="C6" s="2"/>
      <c r="D6" s="2"/>
      <c r="E6" s="2"/>
      <c r="F6" s="2"/>
      <c r="G6" s="2"/>
      <c r="H6" s="2"/>
      <c r="I6" s="2"/>
      <c r="J6" s="2"/>
      <c r="L6" s="3" t="s">
        <v>62</v>
      </c>
      <c r="M6" s="2"/>
      <c r="N6" s="2"/>
      <c r="O6" s="2"/>
      <c r="P6" s="2"/>
      <c r="Q6" s="2"/>
      <c r="R6" s="2"/>
      <c r="S6" s="2"/>
      <c r="T6" s="2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6:J6"/>
    <mergeCell ref="L6:T6"/>
  </mergeCells>
  <pageMargins left="0.511811024" right="0.511811024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MICROÁREA 01</vt:lpstr>
      <vt:lpstr>MICROÁREA 02</vt:lpstr>
      <vt:lpstr>MICROÁREA 03</vt:lpstr>
      <vt:lpstr>MICROÁREA 04</vt:lpstr>
      <vt:lpstr>EncamHipert</vt:lpstr>
      <vt:lpstr>EncamDiab</vt:lpstr>
      <vt:lpstr>GUIA PARA A ESTRATIFICAÇÃO DE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Fernanda Ribeiro</cp:lastModifiedBy>
  <dcterms:created xsi:type="dcterms:W3CDTF">2006-09-25T12:47:36Z</dcterms:created>
  <dcterms:modified xsi:type="dcterms:W3CDTF">2026-05-28T21:00:42Z</dcterms:modified>
</cp:coreProperties>
</file>